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2760" windowWidth="12390" windowHeight="11880" tabRatio="700" activeTab="0"/>
  </bookViews>
  <sheets>
    <sheet name="BUDGET-long" sheetId="1" r:id="rId1"/>
    <sheet name="B-a-Long" sheetId="2" r:id="rId2"/>
    <sheet name="B-b-long" sheetId="3" r:id="rId3"/>
    <sheet name="B-c-long" sheetId="4" r:id="rId4"/>
    <sheet name="AFR-long" sheetId="5" r:id="rId5"/>
    <sheet name="AAR" sheetId="6" r:id="rId6"/>
    <sheet name="Rpt EBrd-long" sheetId="7" r:id="rId7"/>
    <sheet name="INC-long" sheetId="8" r:id="rId8"/>
    <sheet name="EXP-long" sheetId="9" r:id="rId9"/>
  </sheets>
  <definedNames>
    <definedName name="_xlnm.Print_Area" localSheetId="5">'AAR'!$A$1:$C$52</definedName>
    <definedName name="_xlnm.Print_Area" localSheetId="4">'AFR-long'!$A$1:$E$63</definedName>
    <definedName name="_xlnm.Print_Area" localSheetId="1">'B-a-Long'!$A$1:$K$66</definedName>
    <definedName name="_xlnm.Print_Area" localSheetId="2">'B-b-long'!$A$1:$E$67</definedName>
    <definedName name="_xlnm.Print_Area" localSheetId="0">'BUDGET-long'!$A$1:$G$75</definedName>
    <definedName name="_xlnm.Print_Area" localSheetId="7">'INC-long'!$A$1:$W$37</definedName>
    <definedName name="_xlnm.Print_Area" localSheetId="6">'Rpt EBrd-long'!$A$1:$K$71</definedName>
  </definedNames>
  <calcPr fullCalcOnLoad="1"/>
</workbook>
</file>

<file path=xl/sharedStrings.xml><?xml version="1.0" encoding="utf-8"?>
<sst xmlns="http://schemas.openxmlformats.org/spreadsheetml/2006/main" count="597" uniqueCount="354">
  <si>
    <t xml:space="preserve">* EXPLANATION(S) FOR ANY 'NO' RESPONSES ABOVE:  </t>
  </si>
  <si>
    <t>The Audit Committee is REQUIRED to complete all three sections above and sign the report below.</t>
  </si>
  <si>
    <t xml:space="preserve">                      COVER PAGE</t>
  </si>
  <si>
    <r>
      <t xml:space="preserve">COMPLETION OF COVER PAGE IS </t>
    </r>
    <r>
      <rPr>
        <b/>
        <u val="single"/>
        <sz val="8"/>
        <rFont val="Arial"/>
        <family val="2"/>
      </rPr>
      <t>MANDATORY</t>
    </r>
  </si>
  <si>
    <t>CALCULATE and explain significant increases or decreases</t>
  </si>
  <si>
    <t>▼</t>
  </si>
  <si>
    <t xml:space="preserve">                                          LONG FORM-USE IF TOTAL INCOME IS MORE THAN $50,000</t>
  </si>
  <si>
    <t xml:space="preserve"> Must equal the OPENING BALANCE plus TOTAL INCOME minus TOTAL EXPENSES.</t>
  </si>
  <si>
    <r>
      <t xml:space="preserve">COMMITTEES - </t>
    </r>
    <r>
      <rPr>
        <sz val="7"/>
        <rFont val="Arial"/>
        <family val="2"/>
      </rPr>
      <t>use worksheet on SCHED (B)</t>
    </r>
  </si>
  <si>
    <t>EQUIPMENT - use worksheet on SCHED (B)</t>
  </si>
  <si>
    <r>
      <t xml:space="preserve">OFFICERS' EXPENSE - </t>
    </r>
    <r>
      <rPr>
        <sz val="7"/>
        <rFont val="Arial"/>
        <family val="2"/>
      </rPr>
      <t xml:space="preserve">use worksheet on SCHED (B)        </t>
    </r>
    <r>
      <rPr>
        <sz val="8"/>
        <rFont val="Arial"/>
        <family val="2"/>
      </rPr>
      <t xml:space="preserve">                    </t>
    </r>
  </si>
  <si>
    <r>
      <t xml:space="preserve">RENT &amp; UTILITIES - </t>
    </r>
    <r>
      <rPr>
        <sz val="7"/>
        <rFont val="Arial"/>
        <family val="2"/>
      </rPr>
      <t xml:space="preserve">use worksheet on SCHED (B)      </t>
    </r>
  </si>
  <si>
    <r>
      <t xml:space="preserve">HONORARIUMS - Detail </t>
    </r>
    <r>
      <rPr>
        <b/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(B)</t>
    </r>
  </si>
  <si>
    <r>
      <t xml:space="preserve">SALARY &amp; BENEFITS - Detail </t>
    </r>
    <r>
      <rPr>
        <b/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(C)</t>
    </r>
  </si>
  <si>
    <t>COMPLETION OF SCHEDULE (C) IS MANDATORY FOR A LOCAL/UNIT WITH EMPLOYEES - IF NOTAPPLICABLE WRITE 'N/A' ACROSS FORM.</t>
  </si>
  <si>
    <t xml:space="preserve">                       LONG FORM-USE IF TOTAL INCOME IS MORE THAN $50,000</t>
  </si>
  <si>
    <t xml:space="preserve">                   SCHEDULE (A)</t>
  </si>
  <si>
    <t>ROUND the TOTAL REBATES RECEIVED amount DOWN to the nearest thousand</t>
  </si>
  <si>
    <r>
      <t xml:space="preserve">COMPLETION OF THE HONORARIUMS SECTION BELOW IS </t>
    </r>
    <r>
      <rPr>
        <b/>
        <u val="single"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</si>
  <si>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t>Use the tables below to assist in estimating the amounts to propose on the COVER PAGE for each of these expenses:</t>
  </si>
  <si>
    <r>
      <t xml:space="preserve">TOTAL:  </t>
    </r>
    <r>
      <rPr>
        <b/>
        <u val="single"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</si>
  <si>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t>LOCAL/UNIT #: ________  LOCAL/UNIT NAME:___________________________________________</t>
  </si>
  <si>
    <t xml:space="preserve">SCHEDULE (C) </t>
  </si>
  <si>
    <t>LONG FORM - USE IF LOCAL/UNIT HAS EMPLOYEES</t>
  </si>
  <si>
    <r>
      <t xml:space="preserve">COMPLETION OF SCHEDULE (B) IS </t>
    </r>
    <r>
      <rPr>
        <b/>
        <u val="single"/>
        <sz val="8"/>
        <rFont val="Arial"/>
        <family val="2"/>
      </rPr>
      <t>MANDATORY</t>
    </r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</si>
  <si>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</si>
  <si>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</si>
  <si>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</si>
  <si>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t>7.  Other reviews conducted - explain:</t>
  </si>
  <si>
    <t>*UNITS file with your LOCAL Treasurer.</t>
  </si>
  <si>
    <t xml:space="preserve">     OTHER NONCHARGEABLE INCOME - attach detail</t>
  </si>
  <si>
    <t xml:space="preserve">     OTHER NONCHARGEABLE EXPENSES - attach detail</t>
  </si>
  <si>
    <r>
      <t xml:space="preserve">    OTHER NONCHARGEABLE INCOME</t>
    </r>
    <r>
      <rPr>
        <sz val="7"/>
        <rFont val="Arial"/>
        <family val="2"/>
      </rPr>
      <t xml:space="preserve"> - provide detail on SCHED (A)</t>
    </r>
  </si>
  <si>
    <r>
      <t xml:space="preserve">    OTHER NONCHARGEABLE EXPENSES</t>
    </r>
    <r>
      <rPr>
        <sz val="7"/>
        <rFont val="Arial"/>
        <family val="2"/>
      </rPr>
      <t>-provide detail on SCHED (A)</t>
    </r>
  </si>
  <si>
    <t>Subtotal CHARGEABLE Income:</t>
  </si>
  <si>
    <t>Subtotal NONCHARGEABLE Income*:</t>
  </si>
  <si>
    <t>Subtotal CHARGEABLE Income plus Subtotal NONCHARGEABLE Income =</t>
  </si>
  <si>
    <t>Subtotal CHARGEABLE Expenses:</t>
  </si>
  <si>
    <t>Subtotal NONCHARGEABLE Expenses*:</t>
  </si>
  <si>
    <t xml:space="preserve">Subtotal CHARGEABLE Expenses plus Subtotal NONCHARGEABLE Expenses = </t>
  </si>
  <si>
    <t>Subtotal NONCHARGEABLE Income:</t>
  </si>
  <si>
    <t>Subtotal NONCHARGEABLE Expenses:</t>
  </si>
  <si>
    <t>* NONCHARGEABLE INCOME:</t>
  </si>
  <si>
    <t xml:space="preserve">     OTHER NONCHARGEABLE INCOME (list detail)</t>
  </si>
  <si>
    <t>NONCHARGEABLE INCOME:</t>
  </si>
  <si>
    <t>NONCHARGEABLE EXPENSES:</t>
  </si>
  <si>
    <r>
      <t xml:space="preserve">OTHER CHARGEABLE EXPENSES - </t>
    </r>
    <r>
      <rPr>
        <sz val="7"/>
        <rFont val="Arial"/>
        <family val="2"/>
      </rPr>
      <t>provide detail on SCHED (A)</t>
    </r>
  </si>
  <si>
    <t>* NONCHARGEABLE EXPENSES:</t>
  </si>
  <si>
    <r>
      <t xml:space="preserve">     OTHER NONCHARGEABLE EXPENSES</t>
    </r>
    <r>
      <rPr>
        <sz val="7"/>
        <rFont val="Arial"/>
        <family val="2"/>
      </rPr>
      <t xml:space="preserve"> (list detail)</t>
    </r>
  </si>
  <si>
    <t>Subtotal CHARGEABLE Expenses plus Subtotal NONCHARGEABLE Expenses =</t>
  </si>
  <si>
    <r>
      <t xml:space="preserve">* NET NONCHARGEABLES </t>
    </r>
    <r>
      <rPr>
        <sz val="7"/>
        <rFont val="Arial"/>
        <family val="2"/>
      </rPr>
      <t>(Subtotal NONCHARGEABLE Expenses minus Subtotal NONCHARGEABLE Income divided by TOTAL EXPENSES)</t>
    </r>
  </si>
  <si>
    <t xml:space="preserve"> must not exceed the percentage published annually by the Statewide Treasurer.</t>
  </si>
  <si>
    <t>Row</t>
  </si>
  <si>
    <t>#</t>
  </si>
  <si>
    <t>OTHER NON CHARGEABLE INCOME</t>
  </si>
  <si>
    <t>OTHER NONCHRG-ABLE EXP</t>
  </si>
  <si>
    <t>PERCENT (%) AUDITED:</t>
  </si>
  <si>
    <t>NO*</t>
  </si>
  <si>
    <t>* UNITS file with your LOCAL Treasurer.</t>
  </si>
  <si>
    <t xml:space="preserve">4.  Are the procedures for authorizing expenses as outlined in Articles V &amp; VI adhered to? </t>
  </si>
  <si>
    <t>Attested by:________________________________________</t>
  </si>
  <si>
    <t>TOTAL INCOME:</t>
  </si>
  <si>
    <t>TOTAL EXPENSES*:</t>
  </si>
  <si>
    <r>
      <t xml:space="preserve">EQUIPMENT: </t>
    </r>
    <r>
      <rPr>
        <b/>
        <sz val="9"/>
        <rFont val="Arial"/>
        <family val="2"/>
      </rPr>
      <t>PURCHASED and/or LEASED</t>
    </r>
    <r>
      <rPr>
        <b/>
        <sz val="14"/>
        <rFont val="Arial"/>
        <family val="2"/>
      </rPr>
      <t xml:space="preserve"> </t>
    </r>
  </si>
  <si>
    <t>(INCLUDE MAINTENANCE COSTS)</t>
  </si>
  <si>
    <r>
      <t>RENT &amp; UTILITIES: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(DO </t>
    </r>
    <r>
      <rPr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INCLUDE TELEPHONE / WEBSITE COSTS)</t>
    </r>
  </si>
  <si>
    <r>
      <t xml:space="preserve">CSEA WORKSHOPS/EDUCATION: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(DO </t>
    </r>
    <r>
      <rPr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INCLUDE CSEA DELEGATE CONVENTION COSTS)</t>
    </r>
  </si>
  <si>
    <t>NOTE: If you have more than SIX employees, please attach additional sheets.</t>
  </si>
  <si>
    <t xml:space="preserve">    CLUW / LCLAA / PAW EVENTS</t>
  </si>
  <si>
    <t>COMMITTEES:</t>
  </si>
  <si>
    <t>OFFICERS' EXPENSE:</t>
  </si>
  <si>
    <t xml:space="preserve">                              </t>
  </si>
  <si>
    <t xml:space="preserve"> </t>
  </si>
  <si>
    <t xml:space="preserve">Record all deposits made and interest earned on the lines below.  Enter the </t>
  </si>
  <si>
    <t xml:space="preserve">amount in the AMOUNT column and also in the appropriate INCOME column.  </t>
  </si>
  <si>
    <t>CLEARED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</si>
  <si>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 and why.)</t>
    </r>
  </si>
  <si>
    <t>Use separate registers for each bank account.</t>
  </si>
  <si>
    <t xml:space="preserve">Record all checks issued and bank charges incurred on the lines below. </t>
  </si>
  <si>
    <t xml:space="preserve">Enter the amount in the AMOUNT column and also in the appropriate EXPENSE  </t>
  </si>
  <si>
    <t xml:space="preserve">column.  (An amount may be split between several columns if necessary). </t>
  </si>
  <si>
    <t>At the end of the month, quarter and/or fiscal year add up each column.</t>
  </si>
  <si>
    <t>CHECK NUMBER</t>
  </si>
  <si>
    <t>AFL/CIO  &amp; AFSCME EVENTS</t>
  </si>
  <si>
    <t>CBTU EVENTS</t>
  </si>
  <si>
    <t>NYS B&amp;PR CAUCUS</t>
  </si>
  <si>
    <t>OTHER NON-CSEA EVENTS</t>
  </si>
  <si>
    <t>RETIREE DUES</t>
  </si>
  <si>
    <t>NEGOTIA-      TIONS EXP</t>
  </si>
  <si>
    <t>COMMIT-    TEES</t>
  </si>
  <si>
    <t>HONOR-     ARIUMS</t>
  </si>
  <si>
    <t>PRINTING        &amp; PUBL</t>
  </si>
  <si>
    <t>POSTAGE        &amp; SHIPPING</t>
  </si>
  <si>
    <t>PROF.        FEES</t>
  </si>
  <si>
    <t>PHONE / WEBSITE</t>
  </si>
  <si>
    <t>OTHER CHARGE-   ABLE EXP</t>
  </si>
  <si>
    <t>SCHOLAR-  SHIPS</t>
  </si>
  <si>
    <t>OTHER CHARGEABLE INCOME</t>
  </si>
  <si>
    <t>OTHER CHARGEABLE EXPENSES</t>
  </si>
  <si>
    <t xml:space="preserve">     OTHER NON-CSEA EVENTS </t>
  </si>
  <si>
    <t xml:space="preserve">     Health &amp; Safety</t>
  </si>
  <si>
    <t xml:space="preserve">     Election</t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</si>
  <si>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</si>
  <si>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 xml:space="preserve">     Audit  /  Budget</t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</si>
  <si>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</si>
  <si>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r>
      <t xml:space="preserve">OTHER CHARGEABLE INCOME - </t>
    </r>
    <r>
      <rPr>
        <sz val="7"/>
        <rFont val="Arial"/>
        <family val="2"/>
      </rPr>
      <t>provide detail on SCHED (A)</t>
    </r>
  </si>
  <si>
    <t>BALANCE AT END OF PERIOD CONSISTS OF:</t>
  </si>
  <si>
    <t>NOTES:</t>
  </si>
  <si>
    <t>TREASURER'S SIGNATURE  /   DATE</t>
  </si>
  <si>
    <t>INCOME REGISTER</t>
  </si>
  <si>
    <t>DATE</t>
  </si>
  <si>
    <t>AMOUNT</t>
  </si>
  <si>
    <t>EXPENSE REGISTER</t>
  </si>
  <si>
    <t>PAYEE</t>
  </si>
  <si>
    <t>INCOME</t>
  </si>
  <si>
    <t>$</t>
  </si>
  <si>
    <t>EXPENSES</t>
  </si>
  <si>
    <t>REPORT TO EXECUTIVE BOARD</t>
  </si>
  <si>
    <t>CURRENT PERIOD</t>
  </si>
  <si>
    <t>YEAR-TO-DATE</t>
  </si>
  <si>
    <t>ANNUAL BUDGET</t>
  </si>
  <si>
    <t xml:space="preserve">                     TOTAL INCOME:</t>
  </si>
  <si>
    <t xml:space="preserve">                     TOTAL EXPENSES:</t>
  </si>
  <si>
    <t>BANK</t>
  </si>
  <si>
    <t>INTEREST RATE</t>
  </si>
  <si>
    <t>BALANCE</t>
  </si>
  <si>
    <t>TOTAL BALANCE:</t>
  </si>
  <si>
    <t>UNIT REBATES</t>
  </si>
  <si>
    <t>PROFESSIONAL FEES</t>
  </si>
  <si>
    <t>SUPPLIES</t>
  </si>
  <si>
    <t>POSTAGE &amp; SHIPPING</t>
  </si>
  <si>
    <t>PRINTING &amp; PUBLICATIONS</t>
  </si>
  <si>
    <t>HONORARIUMS</t>
  </si>
  <si>
    <t xml:space="preserve">     President</t>
  </si>
  <si>
    <t xml:space="preserve">     Vice President</t>
  </si>
  <si>
    <t xml:space="preserve">     Secretary</t>
  </si>
  <si>
    <t xml:space="preserve">     Treasurer</t>
  </si>
  <si>
    <t>COMMITTEES</t>
  </si>
  <si>
    <t xml:space="preserve">     Membership</t>
  </si>
  <si>
    <r>
      <t xml:space="preserve">                           Subtotal CHARGEABLE Income plus Subtotal NONCHARGEABLE Income = </t>
    </r>
    <r>
      <rPr>
        <b/>
        <sz val="12"/>
        <rFont val="Arial"/>
        <family val="2"/>
      </rPr>
      <t xml:space="preserve">TOTAL INCOME:   </t>
    </r>
  </si>
  <si>
    <r>
      <t xml:space="preserve">     Subtotal CHARGEABLE Expenses plus Subtotal NONCHARGEABLE Expenses = </t>
    </r>
    <r>
      <rPr>
        <b/>
        <sz val="12"/>
        <rFont val="Arial"/>
        <family val="2"/>
      </rPr>
      <t>TOTAL EXPENSES:</t>
    </r>
  </si>
  <si>
    <t xml:space="preserve">     Political &amp; Legislative Action</t>
  </si>
  <si>
    <t>RENT &amp; UTILITIES</t>
  </si>
  <si>
    <t xml:space="preserve">     Rent</t>
  </si>
  <si>
    <t xml:space="preserve">     Electricity</t>
  </si>
  <si>
    <t xml:space="preserve">     Heat</t>
  </si>
  <si>
    <t xml:space="preserve">     Salary</t>
  </si>
  <si>
    <t xml:space="preserve">     Social Security</t>
  </si>
  <si>
    <t xml:space="preserve">     Federal Unemployment</t>
  </si>
  <si>
    <t xml:space="preserve">     State Unemployment</t>
  </si>
  <si>
    <t xml:space="preserve">     Workers' Compensation</t>
  </si>
  <si>
    <t xml:space="preserve">     Disability</t>
  </si>
  <si>
    <t xml:space="preserve">     Health Insurance</t>
  </si>
  <si>
    <t xml:space="preserve">     Retirement</t>
  </si>
  <si>
    <t>EXECUTIVE BOARD MEETINGS</t>
  </si>
  <si>
    <t>MEMBER MEETINGS</t>
  </si>
  <si>
    <t>BANK INTEREST</t>
  </si>
  <si>
    <t>COLLECTIONS FOR MEMBER MEETINGS</t>
  </si>
  <si>
    <t>EXPENSE REIMBURSEMENTS</t>
  </si>
  <si>
    <t>NON-CHARGEABLE INCOME:</t>
  </si>
  <si>
    <t>ADDITIONAL COMMENTS OR INFORMATION</t>
  </si>
  <si>
    <t>EQUIPMENT</t>
  </si>
  <si>
    <t>(FOR USE WITH CSEA LONG FORMS)</t>
  </si>
  <si>
    <t>OFFICERS' EXPENSE</t>
  </si>
  <si>
    <t>SALARY &amp; BENEFITS</t>
  </si>
  <si>
    <t>2.  Compared deposits on bank statements to deposit slips and Income Register.</t>
  </si>
  <si>
    <t>3.  Compared checks issued with invoices and/or vouchers and examined cancelled checks.</t>
  </si>
  <si>
    <t>5.  Compared accounting forms to Annual Financial Report for accuracy.</t>
  </si>
  <si>
    <t>6.  Compared accounting forms to Treasurer's periodic Report(s) to Executive Board.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</si>
  <si>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</si>
  <si>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</si>
  <si>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</si>
  <si>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>5.  Is the actual spending of funds done in accordance with the provisions of Article VII?</t>
  </si>
  <si>
    <t>______________________________          ______________________________          ______________________________</t>
  </si>
  <si>
    <t>FISCAL YEAR:</t>
  </si>
  <si>
    <t>YES</t>
  </si>
  <si>
    <t>CSEA DELEGATE REIMBURSEMENTS</t>
  </si>
  <si>
    <t>CSEA NEGOTIATION REIMBURSEMENTS</t>
  </si>
  <si>
    <t>NEGOTIATIONS EXPENSES</t>
  </si>
  <si>
    <t>TELEPHONE / WEBSITE</t>
  </si>
  <si>
    <t>The above Report prepared by and attested to by:_________________________________ AND ___________________________________</t>
  </si>
  <si>
    <t>1.  Reviewed monthly bank statements and reconciliations with balances reported.</t>
  </si>
  <si>
    <t xml:space="preserve"> Period from ____________to____________</t>
  </si>
  <si>
    <t>BALANCE AT START OF PERIOD:</t>
  </si>
  <si>
    <t>BALANCE AT END OF PERIOD:</t>
  </si>
  <si>
    <t>BALANCE AT START OF PERIOD PLUS ( + ) TOTAL INCOME AND MINUS ( - ) TOTAL EXPENSES EQUALS ( = ) BALANCE AT END OF PERIOD.</t>
  </si>
  <si>
    <t xml:space="preserve">     COLLECTIONS FOR MEMBER BENEFITS</t>
  </si>
  <si>
    <r>
      <t xml:space="preserve">     COLLECTIONS FOR SOCIAL EVENTS </t>
    </r>
    <r>
      <rPr>
        <sz val="7"/>
        <rFont val="Arial"/>
        <family val="2"/>
      </rPr>
      <t>(Gross Income)</t>
    </r>
  </si>
  <si>
    <t xml:space="preserve">     MEMBER BENEFITS</t>
  </si>
  <si>
    <t xml:space="preserve">     NYS BLACK &amp; PUERTO RICAN CAUCUS</t>
  </si>
  <si>
    <r>
      <t xml:space="preserve">     RETIREE DUES </t>
    </r>
    <r>
      <rPr>
        <sz val="7"/>
        <rFont val="Arial"/>
        <family val="2"/>
      </rPr>
      <t>(for first year)</t>
    </r>
  </si>
  <si>
    <t xml:space="preserve">     SCHOLARSHIPS</t>
  </si>
  <si>
    <r>
      <t xml:space="preserve">     SOCIAL EVENTS</t>
    </r>
    <r>
      <rPr>
        <sz val="7"/>
        <rFont val="Arial"/>
        <family val="2"/>
      </rPr>
      <t xml:space="preserve"> (Gross Expense)</t>
    </r>
  </si>
  <si>
    <t xml:space="preserve">     COALITION OF BLACK TRADE UNIONIST (CBTU) EVENTS</t>
  </si>
  <si>
    <r>
      <t xml:space="preserve">     Other - </t>
    </r>
    <r>
      <rPr>
        <sz val="7"/>
        <rFont val="Arial"/>
        <family val="2"/>
      </rPr>
      <t>provide detail on SCHED (A)</t>
    </r>
  </si>
  <si>
    <t>COLLECTIONS FOR:</t>
  </si>
  <si>
    <t>MEMBER BENEFITS</t>
  </si>
  <si>
    <t>SOCIAL EVENTS</t>
  </si>
  <si>
    <t>TOTALS:</t>
  </si>
  <si>
    <t>CHANGES</t>
  </si>
  <si>
    <t>ADDITIONAL INFORMATION</t>
  </si>
  <si>
    <t>NAME:</t>
  </si>
  <si>
    <t>TITLE:</t>
  </si>
  <si>
    <t xml:space="preserve">    COLLECTIONS FOR MEMBER BENEFITS</t>
  </si>
  <si>
    <r>
      <t xml:space="preserve">    COLLECTIONS FOR SOCIAL EVENTS </t>
    </r>
    <r>
      <rPr>
        <sz val="7"/>
        <rFont val="Arial"/>
        <family val="2"/>
      </rPr>
      <t>(Gross Income)</t>
    </r>
  </si>
  <si>
    <t xml:space="preserve">    AFL-CIO EVENTS  /  AFSCME EVENTS</t>
  </si>
  <si>
    <t xml:space="preserve">    COALITION OF BLACK TRADE UNIONIST (CBTU) EVENTS</t>
  </si>
  <si>
    <t xml:space="preserve">    NYS BLACK &amp; PUERTO RICAN CAUCUS</t>
  </si>
  <si>
    <r>
      <t xml:space="preserve">    OTHER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NON-CSEA EVENTS </t>
    </r>
    <r>
      <rPr>
        <sz val="7"/>
        <rFont val="Arial"/>
        <family val="2"/>
      </rPr>
      <t>- provide detail on SCHED (A)</t>
    </r>
  </si>
  <si>
    <t xml:space="preserve">    MEMBER BENEFITS</t>
  </si>
  <si>
    <r>
      <t xml:space="preserve">    RETIREE DUES </t>
    </r>
    <r>
      <rPr>
        <sz val="7"/>
        <rFont val="Arial"/>
        <family val="2"/>
      </rPr>
      <t>(for first year)</t>
    </r>
  </si>
  <si>
    <t xml:space="preserve">    SCHOLARSHIPS</t>
  </si>
  <si>
    <r>
      <t xml:space="preserve">    SOCIAL EVENTS</t>
    </r>
    <r>
      <rPr>
        <sz val="7"/>
        <rFont val="Arial"/>
        <family val="2"/>
      </rPr>
      <t xml:space="preserve"> (Gross Expense)</t>
    </r>
  </si>
  <si>
    <t>OTHER CHARGEABLE INCOME - attach detail</t>
  </si>
  <si>
    <t>OTHER CHARGEABLE EXPENSES - attach detail</t>
  </si>
  <si>
    <t xml:space="preserve">     AFL-CIO EVENTS  /  AFSCME EVENTS</t>
  </si>
  <si>
    <t xml:space="preserve">     OTHER NON-CSEA EVENTS - attach detail</t>
  </si>
  <si>
    <t xml:space="preserve">     RETIREE DUES (for first year)</t>
  </si>
  <si>
    <t xml:space="preserve">     SOCIAL EVENTS (Gross Expense)</t>
  </si>
  <si>
    <t xml:space="preserve">     COLLECTIONS FOR SOCIAL EVENTS (Gross Income)</t>
  </si>
  <si>
    <t xml:space="preserve">19 &amp;                            22(A)  25(A)   27(A) </t>
  </si>
  <si>
    <t xml:space="preserve">21 &amp;                            22(B)  25(B)   27(B) </t>
  </si>
  <si>
    <t>BUDGET</t>
  </si>
  <si>
    <t xml:space="preserve">     CSEA Region Conferences / Meetings</t>
  </si>
  <si>
    <t xml:space="preserve">     CSEA Statewide Women's Conference</t>
  </si>
  <si>
    <r>
      <t xml:space="preserve">     Other CSEA Events - </t>
    </r>
    <r>
      <rPr>
        <sz val="7"/>
        <rFont val="Arial"/>
        <family val="2"/>
      </rPr>
      <t>provide detail on SCHED (A)</t>
    </r>
  </si>
  <si>
    <t>BUDGET COMMITTEE CHAIRPERSON:</t>
  </si>
  <si>
    <t>SIGNATURE: __________________________________________</t>
  </si>
  <si>
    <t>PRINT NAME:__________________________________________</t>
  </si>
  <si>
    <r>
      <t xml:space="preserve">ALL EXPENSES INCURRED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</si>
  <si>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ALL INCOME RECEIVED             </t>
    </r>
    <r>
      <rPr>
        <sz val="9"/>
        <rFont val="Arial"/>
        <family val="2"/>
      </rPr>
      <t>DURING FISCAL YEAR</t>
    </r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</si>
  <si>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</si>
  <si>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</si>
  <si>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</si>
  <si>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 xml:space="preserve">     CLUW  /  LCLAA  /  PAW  EVENTS</t>
  </si>
  <si>
    <t xml:space="preserve">     CLUW  /  LCLAA  / PAW  EVENTS</t>
  </si>
  <si>
    <t>CLUW / LCLAA / PAW</t>
  </si>
  <si>
    <t>APPROVED</t>
  </si>
  <si>
    <t>ACTUAL</t>
  </si>
  <si>
    <t>4.  Compared cancelled checks (or images) to entries in check register and Expense Register.</t>
  </si>
  <si>
    <t>REVISED: JULY 2014-CSEA</t>
  </si>
  <si>
    <t>APPROVED BUDGET minus PRIOR BUDGET</t>
  </si>
  <si>
    <t>Refer to the FINANCIAL REPORT INSTRUCTIONS (on reverse side) for guidance to complete this report.</t>
  </si>
  <si>
    <t>CURRENT YTD</t>
  </si>
  <si>
    <t>PRIOR</t>
  </si>
  <si>
    <t xml:space="preserve">                              The GRAND TOTAL must equal the SALARY &amp; BENEFITS line on                                        the APPROVED BUDGET column on the COVER PAGE.</t>
  </si>
  <si>
    <t>CSEA DUES &amp; FEES REBATES</t>
  </si>
  <si>
    <r>
      <rPr>
        <b/>
        <sz val="9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  </t>
    </r>
    <r>
      <rPr>
        <b/>
        <sz val="9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>:________________________________</t>
    </r>
  </si>
  <si>
    <t>Refer to the BUDGET INSTRUCTIONS for important information to complete the COVER PAGE, SCHEDULE (A) and SCHEDULE (B).</t>
  </si>
  <si>
    <t>CSEA DELEGATES MEETING</t>
  </si>
  <si>
    <t xml:space="preserve">(Refer to the Budget Instructions for information on calculating the net nonchargeable activity percentage.)  </t>
  </si>
  <si>
    <t xml:space="preserve">                                           REGION / LOCAL / UNIT SECRETARY'S SIGNATURE</t>
  </si>
  <si>
    <t>Executive Board at a meeting held on ______________(DATE).</t>
  </si>
  <si>
    <r>
      <rPr>
        <sz val="8"/>
        <rFont val="Arial"/>
        <family val="2"/>
      </rPr>
      <t xml:space="preserve">SCHEDULES A, B &amp; C, </t>
    </r>
    <r>
      <rPr>
        <sz val="9"/>
        <rFont val="Arial"/>
        <family val="2"/>
      </rPr>
      <t>has been APPROVED by the Region/Local/Unit</t>
    </r>
  </si>
  <si>
    <t xml:space="preserve">                      SCHEDULE (B)</t>
  </si>
  <si>
    <r>
      <rPr>
        <b/>
        <sz val="10"/>
        <rFont val="Arial"/>
        <family val="2"/>
      </rPr>
      <t>REGION/LOCAL/UNIT</t>
    </r>
    <r>
      <rPr>
        <b/>
        <sz val="8"/>
        <rFont val="Arial"/>
        <family val="2"/>
      </rPr>
      <t>#</t>
    </r>
    <r>
      <rPr>
        <b/>
        <sz val="11"/>
        <rFont val="Arial"/>
        <family val="2"/>
      </rPr>
      <t xml:space="preserve">: _______  </t>
    </r>
    <r>
      <rPr>
        <b/>
        <sz val="10"/>
        <rFont val="Arial"/>
        <family val="2"/>
      </rPr>
      <t xml:space="preserve">REGION/LOCAL/UNIT </t>
    </r>
    <r>
      <rPr>
        <b/>
        <sz val="8"/>
        <rFont val="Arial"/>
        <family val="2"/>
      </rPr>
      <t>NAME</t>
    </r>
    <r>
      <rPr>
        <b/>
        <sz val="11"/>
        <rFont val="Arial"/>
        <family val="2"/>
      </rPr>
      <t xml:space="preserve">:_________________________  </t>
    </r>
    <r>
      <rPr>
        <b/>
        <sz val="10"/>
        <rFont val="Arial"/>
        <family val="2"/>
      </rPr>
      <t>EIN</t>
    </r>
    <r>
      <rPr>
        <b/>
        <sz val="11"/>
        <rFont val="Arial"/>
        <family val="2"/>
      </rPr>
      <t>:_________________</t>
    </r>
  </si>
  <si>
    <t>LONG FORM - USE IF TOTAL INCOME IS MORE THAN $50,000</t>
  </si>
  <si>
    <t xml:space="preserve">                                                                           FOR USE BY ALL CSEA REGIONS / LOCALS / UNITS</t>
  </si>
  <si>
    <t>REGION/LOCAL/UNIT #: ______  REGION/LOCAL/UNIT NAME:______________________  EIN:____________</t>
  </si>
  <si>
    <t>ONLY APPOINTED MEMBERS OF THE AUDIT COMMITTEE MAY COMPLETE THIS REPORT.</t>
  </si>
  <si>
    <r>
      <t xml:space="preserve">Refer to the AUDIT COMMITTEE GUIDE located in the </t>
    </r>
    <r>
      <rPr>
        <i/>
        <sz val="11"/>
        <rFont val="Arial"/>
        <family val="2"/>
      </rPr>
      <t>CSEA FINANCIAL STANDARDS CODE</t>
    </r>
    <r>
      <rPr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prior</t>
    </r>
    <r>
      <rPr>
        <sz val="11"/>
        <rFont val="Arial"/>
        <family val="2"/>
      </rPr>
      <t xml:space="preserve"> to conducting</t>
    </r>
  </si>
  <si>
    <t>the audit and completing this report.  Additional guidance can be found on the reverse side of this report.</t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</si>
  <si>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 then </t>
    </r>
    <r>
      <rPr>
        <u val="single"/>
        <sz val="8"/>
        <rFont val="Arial"/>
        <family val="2"/>
      </rPr>
      <t>enter 100%</t>
    </r>
    <r>
      <rPr>
        <sz val="8"/>
        <rFont val="Arial"/>
        <family val="2"/>
      </rPr>
      <t xml:space="preserve"> on line # 3.  Accordingly, if about </t>
    </r>
    <r>
      <rPr>
        <u val="single"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 </t>
    </r>
    <r>
      <rPr>
        <u val="single"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 val="single"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 val="single"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</si>
  <si>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>HONORARIUMS:</t>
    </r>
    <r>
      <rPr>
        <b/>
        <sz val="8"/>
        <rFont val="Arial"/>
        <family val="2"/>
      </rPr>
      <t xml:space="preserve">  APPROVED BY REGION / LOCAL / </t>
    </r>
  </si>
  <si>
    <t xml:space="preserve">                       UNIT EXECUTIVE BOARD ON ____________(DATE).</t>
  </si>
  <si>
    <t>REGION / LOCAL / UNIT:</t>
  </si>
  <si>
    <t>UNIT REBATES / UP EXPENSES</t>
  </si>
  <si>
    <t xml:space="preserve">     CSEA Safety &amp; Health Workshop </t>
  </si>
  <si>
    <r>
      <t>III - MANDATORY REPORT</t>
    </r>
    <r>
      <rPr>
        <b/>
        <sz val="10"/>
        <rFont val="Arial"/>
        <family val="2"/>
      </rPr>
      <t xml:space="preserve">: </t>
    </r>
    <r>
      <rPr>
        <i/>
        <sz val="9"/>
        <rFont val="Arial"/>
        <family val="2"/>
      </rPr>
      <t>(Provide a written statement describing the findings of the audit</t>
    </r>
    <r>
      <rPr>
        <b/>
        <i/>
        <sz val="10"/>
        <rFont val="Arial"/>
        <family val="2"/>
      </rPr>
      <t xml:space="preserve">) </t>
    </r>
  </si>
  <si>
    <r>
      <t xml:space="preserve">6.  Are the reports </t>
    </r>
    <r>
      <rPr>
        <sz val="8"/>
        <rFont val="Arial"/>
        <family val="2"/>
      </rPr>
      <t>(including IRS 990x &amp; DOL LM-3/4)</t>
    </r>
    <r>
      <rPr>
        <sz val="10"/>
        <rFont val="Arial"/>
        <family val="2"/>
      </rPr>
      <t xml:space="preserve">  being prepared as required in Article VIII? </t>
    </r>
  </si>
  <si>
    <t>Cannot be less 
than $0.00</t>
  </si>
  <si>
    <t>CSEA DUES  REBATES</t>
  </si>
  <si>
    <r>
      <t>CSEA DUES REBATES-</t>
    </r>
    <r>
      <rPr>
        <sz val="7"/>
        <rFont val="Arial"/>
        <family val="2"/>
      </rPr>
      <t>use worksheet on SCHED (A)</t>
    </r>
  </si>
  <si>
    <t>CSEA DUES REBATES</t>
  </si>
  <si>
    <t>Year-to-date INCOME AND EXPENSES</t>
  </si>
  <si>
    <t>LAST YEAR's APPROVED BUDGET</t>
  </si>
  <si>
    <t>PROPOSED Budget (refer to amounts in columns at left)</t>
  </si>
  <si>
    <t>LOCAL/UNIT #: __________  LOCAL/UNIT NAME:_______________________________________</t>
  </si>
  <si>
    <t>CSEA DUES REBATE INCOME WORKSHEET</t>
  </si>
  <si>
    <t xml:space="preserve">Enter this amount on the Cover Page, Approved Budget Column:  Dues Rebate Income </t>
  </si>
  <si>
    <t>NON-CHARGEABLE  WORKSHEET</t>
  </si>
  <si>
    <t>Net N/C Expense</t>
  </si>
  <si>
    <t>Nonchargeable %</t>
  </si>
  <si>
    <t>—</t>
  </si>
  <si>
    <t>=</t>
  </si>
  <si>
    <t>EXPLANATION OF OTHER INCOME  /  OTHER EXPENSES</t>
  </si>
  <si>
    <t>Provide Description of any Approved Budget Items under the following categories: OTHER Chargeable Income, OTHER Nonchargeable Income, Other Chargeable Expense and Other Nonchareable Expenses, and Sched B -  Honorariums: OTHER Officers.</t>
  </si>
  <si>
    <t>CHANGES AND ADDITIONAL INFORMATION</t>
  </si>
  <si>
    <t>Describe Notable Changes to Current Budget and any additional information.</t>
  </si>
  <si>
    <t xml:space="preserve">         APPROVED BUDGET REBATE INCOME</t>
  </si>
  <si>
    <r>
      <t xml:space="preserve">COMPLETION OF SCHEDULE (A) IS </t>
    </r>
    <r>
      <rPr>
        <u val="single"/>
        <sz val="10"/>
        <rFont val="Arial"/>
        <family val="2"/>
      </rPr>
      <t>MANDATORY</t>
    </r>
  </si>
  <si>
    <r>
      <t xml:space="preserve">               PLUS Approved Budget Total Income       </t>
    </r>
    <r>
      <rPr>
        <sz val="16"/>
        <rFont val="Arial"/>
        <family val="2"/>
      </rPr>
      <t>+</t>
    </r>
    <r>
      <rPr>
        <sz val="10"/>
        <rFont val="Arial"/>
        <family val="2"/>
      </rPr>
      <t xml:space="preserve">   $</t>
    </r>
  </si>
  <si>
    <r>
      <t xml:space="preserve">               MINUS Approved Budget Total Expenses    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  $</t>
    </r>
  </si>
  <si>
    <r>
      <t xml:space="preserve">               </t>
    </r>
    <r>
      <rPr>
        <b/>
        <sz val="10"/>
        <rFont val="Arial"/>
        <family val="2"/>
      </rPr>
      <t xml:space="preserve">EQUALS  TOTAL  FUNDS AVAILABLE </t>
    </r>
    <r>
      <rPr>
        <sz val="10"/>
        <rFont val="Arial"/>
        <family val="2"/>
      </rPr>
      <t xml:space="preserve">  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=</t>
    </r>
    <r>
      <rPr>
        <sz val="10"/>
        <rFont val="Arial"/>
        <family val="2"/>
      </rPr>
      <t xml:space="preserve">    $</t>
    </r>
  </si>
  <si>
    <r>
      <t xml:space="preserve">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>on or before November  1st  of the year preceding an election.</t>
    </r>
    <r>
      <rPr>
        <sz val="9"/>
        <rFont val="Arial"/>
        <family val="2"/>
      </rPr>
      <t xml:space="preserve">  These changes </t>
    </r>
    <r>
      <rPr>
        <b/>
        <sz val="9"/>
        <rFont val="Arial"/>
        <family val="2"/>
      </rPr>
      <t>SHALL NOT TAKE EFFECT until after the intervening election has occurred.</t>
    </r>
  </si>
  <si>
    <r>
      <t>TOTALS:</t>
    </r>
    <r>
      <rPr>
        <sz val="10"/>
        <rFont val="Arial"/>
        <family val="2"/>
      </rPr>
      <t xml:space="preserve"> </t>
    </r>
  </si>
  <si>
    <r>
      <t xml:space="preserve">Local / Unit </t>
    </r>
    <r>
      <rPr>
        <sz val="10"/>
        <rFont val="Arial"/>
        <family val="2"/>
      </rPr>
      <t xml:space="preserve">IRS EIN: ___________________                    Local / Unit State Unemployment ID Number: _____________________          </t>
    </r>
  </si>
  <si>
    <t>(Provide descriptions on lines below and use SCHED A if more space needed).</t>
  </si>
  <si>
    <r>
      <t xml:space="preserve">Divided by  Total Expenses </t>
    </r>
    <r>
      <rPr>
        <sz val="14"/>
        <rFont val="Calibri"/>
        <family val="2"/>
      </rPr>
      <t>→</t>
    </r>
  </si>
  <si>
    <r>
      <t xml:space="preserve">N/C Expenses </t>
    </r>
    <r>
      <rPr>
        <b/>
        <sz val="9"/>
        <rFont val="Arial"/>
        <family val="2"/>
      </rPr>
      <t>minus</t>
    </r>
    <r>
      <rPr>
        <b/>
        <i/>
        <sz val="11"/>
        <rFont val="Arial"/>
        <family val="2"/>
      </rPr>
      <t xml:space="preserve">   N/C Income</t>
    </r>
  </si>
  <si>
    <r>
      <t xml:space="preserve">             </t>
    </r>
    <r>
      <rPr>
        <b/>
        <sz val="10"/>
        <rFont val="Arial"/>
        <family val="2"/>
      </rPr>
      <t xml:space="preserve">EQUALS </t>
    </r>
    <r>
      <rPr>
        <sz val="10"/>
        <rFont val="Arial"/>
        <family val="2"/>
      </rPr>
      <t xml:space="preserve">  ANNUAL REBATES RECEIVED </t>
    </r>
  </si>
  <si>
    <t>PAGE   1</t>
  </si>
  <si>
    <t xml:space="preserve">                            SIGNATURES ARE REQUIRED         REGION / LOCAL / UNIT PRESIDENT'S SIGNATURE  /  DATE          REGION / LOCAL / UNIT TREASURER'S SIGNATURE  /  DATE</t>
  </si>
  <si>
    <r>
      <t xml:space="preserve">     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INCOME minus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EXPENSES:  </t>
    </r>
  </si>
  <si>
    <t>2023-24</t>
  </si>
  <si>
    <t>BANK FEES</t>
  </si>
  <si>
    <t>Approved Budget</t>
  </si>
  <si>
    <t>PAGE 1</t>
  </si>
  <si>
    <t>PAGE 2</t>
  </si>
  <si>
    <t>ACCOUNT:</t>
  </si>
  <si>
    <t xml:space="preserve">             FISCAL YEAR:</t>
  </si>
  <si>
    <t xml:space="preserve">                2023-24 FINANCIAL REPORT</t>
  </si>
  <si>
    <r>
      <t xml:space="preserve">                 For Fiscal Year Ended: </t>
    </r>
    <r>
      <rPr>
        <b/>
        <u val="single"/>
        <sz val="14"/>
        <rFont val="Arial"/>
        <family val="2"/>
      </rPr>
      <t>September 30, 2024</t>
    </r>
  </si>
  <si>
    <r>
      <t xml:space="preserve">The FINANCIAL REPORT must be filed with the CSEA Statewide* Treasurer                       </t>
    </r>
    <r>
      <rPr>
        <b/>
        <u val="single"/>
        <sz val="9"/>
        <rFont val="Arial"/>
        <family val="2"/>
      </rPr>
      <t>BY JANUARY 1, 2025</t>
    </r>
    <r>
      <rPr>
        <b/>
        <sz val="9"/>
        <rFont val="Arial"/>
        <family val="2"/>
      </rPr>
      <t>.</t>
    </r>
  </si>
  <si>
    <t>OPENING BALANCE (ALL bank accounts) AS OF 10/1/2023:</t>
  </si>
  <si>
    <t>Must be the same as CLOSING BALANCE at 9/30/2023 reported on the 2022-23 FINANCIAL REPORT.</t>
  </si>
  <si>
    <r>
      <t xml:space="preserve">IMPORTANT: A FORM 990, 990-EZ or 990-N MUST BE FILED WITH THE IRS BY FEBRUARY 15, 2025. If TOTAL INCOME is normally equal to or less than $50,000 an </t>
    </r>
    <r>
      <rPr>
        <b/>
        <i/>
        <sz val="9"/>
        <rFont val="Arial"/>
        <family val="2"/>
      </rPr>
      <t>e-Postcard</t>
    </r>
    <r>
      <rPr>
        <b/>
        <sz val="9"/>
        <rFont val="Arial"/>
        <family val="2"/>
      </rPr>
      <t xml:space="preserve"> Form 990-N can be filed.  If TOTAL INCOME is normally more than $50,000 a Form 990-EZ or 990 MUST be filed instead.  </t>
    </r>
  </si>
  <si>
    <t>CLOSING BALANCE (ALL bank accounts) AS OF 9/30/2024:</t>
  </si>
  <si>
    <t xml:space="preserve">Attach the reconciled SEPTEMBER 30, 2024 bank statement(s) of all bank accounts to confirm the closing balance reported above. </t>
  </si>
  <si>
    <r>
      <t>IMPORTANT</t>
    </r>
    <r>
      <rPr>
        <sz val="8"/>
        <rFont val="Arial"/>
        <family val="2"/>
      </rPr>
      <t>:  Nonchargeable activity cannot exceed the amount published annually by the CSEA Statewide Treasurer.  For the 2023-24 fiscal year, the maximum that could be spent on nonchargeable activity was 30</t>
    </r>
    <r>
      <rPr>
        <u val="single"/>
        <sz val="8"/>
        <rFont val="Arial"/>
        <family val="2"/>
      </rPr>
      <t>%</t>
    </r>
    <r>
      <rPr>
        <sz val="8"/>
        <rFont val="Arial"/>
        <family val="2"/>
      </rPr>
      <t xml:space="preserve"> of total expenses.  </t>
    </r>
    <r>
      <rPr>
        <b/>
        <u val="single"/>
        <sz val="8"/>
        <rFont val="Arial"/>
        <family val="2"/>
      </rPr>
      <t>A detailed explanation must be provided</t>
    </r>
    <r>
      <rPr>
        <sz val="8"/>
        <rFont val="Arial"/>
        <family val="2"/>
      </rPr>
      <t xml:space="preserve"> if '</t>
    </r>
    <r>
      <rPr>
        <sz val="7"/>
        <rFont val="Arial"/>
        <family val="2"/>
      </rPr>
      <t>Subtotal NONCHARGEABLE Expenses'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minus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Subtotal NONCHARGEABLE Income'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divided by</t>
    </r>
    <r>
      <rPr>
        <sz val="8"/>
        <rFont val="Arial"/>
        <family val="2"/>
      </rPr>
      <t xml:space="preserve"> '</t>
    </r>
    <r>
      <rPr>
        <sz val="7"/>
        <rFont val="Arial"/>
        <family val="2"/>
      </rPr>
      <t>TOTAL EXPENSES'</t>
    </r>
    <r>
      <rPr>
        <sz val="8"/>
        <rFont val="Arial"/>
        <family val="2"/>
      </rPr>
      <t xml:space="preserve"> reported above exceeds 0.30 (or 30%) and CSEA will advise of further actions.</t>
    </r>
  </si>
  <si>
    <t>Enter the amounts onto the corresponding Form 990-EZ lines (shown in this right-most column) for the 2023  IRS Form 990-EZ .</t>
  </si>
  <si>
    <t xml:space="preserve">                    2024-25 BUDGET</t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</si>
  <si>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2024</t>
    </r>
    <r>
      <rPr>
        <b/>
        <sz val="9"/>
        <rFont val="Arial"/>
        <family val="2"/>
      </rPr>
      <t xml:space="preserve">.                       </t>
    </r>
  </si>
  <si>
    <t>as of _______2024</t>
  </si>
  <si>
    <t>2024-25</t>
  </si>
  <si>
    <t>If less than $0 fill out Sched A, 2024-25 Total Funds Available Worksheet</t>
  </si>
  <si>
    <r>
      <t xml:space="preserve">   * </t>
    </r>
    <r>
      <rPr>
        <b/>
        <u val="single"/>
        <sz val="9"/>
        <rFont val="Arial"/>
        <family val="2"/>
      </rPr>
      <t>IMPORTANT</t>
    </r>
    <r>
      <rPr>
        <b/>
        <sz val="9"/>
        <rFont val="Arial"/>
        <family val="2"/>
      </rPr>
      <t>: NET NONCHARGEABLE ACTIVITY PROPOSED IN APPROVED BUDGET 2024-25 COLUMN ▲ CANNOT EXCEED 30</t>
    </r>
    <r>
      <rPr>
        <b/>
        <u val="single"/>
        <sz val="9"/>
        <rFont val="Arial"/>
        <family val="2"/>
      </rPr>
      <t>%</t>
    </r>
    <r>
      <rPr>
        <b/>
        <sz val="9"/>
        <rFont val="Arial"/>
        <family val="2"/>
      </rPr>
      <t>.</t>
    </r>
  </si>
  <si>
    <r>
      <t xml:space="preserve">    If the </t>
    </r>
    <r>
      <rPr>
        <b/>
        <u val="single"/>
        <sz val="9"/>
        <rFont val="Arial"/>
        <family val="2"/>
      </rPr>
      <t>net</t>
    </r>
    <r>
      <rPr>
        <b/>
        <sz val="9"/>
        <rFont val="Arial"/>
        <family val="2"/>
      </rPr>
      <t xml:space="preserve"> NONCHARGEABLE ACTIVITY proposed EXCEEDS 0.30 (OR 30%) of TOTAL EXPENSES the APPROVED BUDGET 2024-25 column </t>
    </r>
    <r>
      <rPr>
        <b/>
        <u val="single"/>
        <sz val="9"/>
        <rFont val="Arial"/>
        <family val="2"/>
      </rPr>
      <t>MUST BE CORRECTED</t>
    </r>
    <r>
      <rPr>
        <b/>
        <sz val="9"/>
        <rFont val="Arial"/>
        <family val="2"/>
      </rPr>
      <t xml:space="preserve"> before the 2024-25  BUDGET can be presented for approval by the Executive Board. </t>
    </r>
    <r>
      <rPr>
        <sz val="9"/>
        <rFont val="Arial"/>
        <family val="2"/>
      </rPr>
      <t xml:space="preserve"> </t>
    </r>
  </si>
  <si>
    <r>
      <t xml:space="preserve">The above 2024-25 BUDGET </t>
    </r>
    <r>
      <rPr>
        <sz val="8"/>
        <rFont val="Arial"/>
        <family val="2"/>
      </rPr>
      <t>COVER PAGE</t>
    </r>
    <r>
      <rPr>
        <sz val="9"/>
        <rFont val="Arial"/>
        <family val="2"/>
      </rPr>
      <t xml:space="preserve">, together with the attached </t>
    </r>
  </si>
  <si>
    <r>
      <t xml:space="preserve">The approved BUDGET must be filed with the CSEA Statewide* Treasurer               </t>
    </r>
    <r>
      <rPr>
        <u val="single"/>
        <sz val="10"/>
        <rFont val="Arial"/>
        <family val="2"/>
      </rPr>
      <t>BY NOVEMBER 1, 2024</t>
    </r>
    <r>
      <rPr>
        <sz val="10"/>
        <rFont val="Arial"/>
        <family val="2"/>
      </rPr>
      <t>.</t>
    </r>
    <r>
      <rPr>
        <sz val="8"/>
        <rFont val="Arial"/>
        <family val="2"/>
      </rPr>
      <t xml:space="preserve">                  </t>
    </r>
  </si>
  <si>
    <t>Estimate Normal Annual Rebate Income by adding the 2023 Final Rebate to the 2024 Advance Rebate*</t>
  </si>
  <si>
    <t>*If you did not receive any rebates in 2023-24, or did not receive the 2023 or 2024 Advances, please refer to  CSEA's Budget Instructions to determine normal annual rebate income.</t>
  </si>
  <si>
    <t xml:space="preserve">                                       2023 FINAL REBATE</t>
  </si>
  <si>
    <r>
      <t xml:space="preserve">            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    2024 ADVANCE REBATE  </t>
    </r>
  </si>
  <si>
    <t>2024-25 TOTAL FUNDS AVAILABLE   WORKSHEET</t>
  </si>
  <si>
    <t xml:space="preserve">Total of All Bank Accounts as of Sep 30, 2024          $ </t>
  </si>
  <si>
    <t xml:space="preserve"> If Estimated Funds Available are less than $0.00, the Approved 2024-25 Budget must be adjusted.</t>
  </si>
  <si>
    <t>N/C Percentage cannot exceed  30 %   for the  2024 - 2025 Fiscal Year</t>
  </si>
  <si>
    <t>=IF(G39&lt;&gt;0,+G36/(G39+0.00001),"")</t>
  </si>
  <si>
    <t xml:space="preserve">                                     LONG FORM  WORKSHEETS AND ADDITIONAL INFO</t>
  </si>
  <si>
    <r>
      <t>The total of all honorariums listed below in the</t>
    </r>
    <r>
      <rPr>
        <sz val="10"/>
        <rFont val="Arial"/>
        <family val="2"/>
      </rPr>
      <t xml:space="preserve"> APPROVED BUDGET </t>
    </r>
    <r>
      <rPr>
        <sz val="12"/>
        <rFont val="Arial"/>
        <family val="2"/>
      </rPr>
      <t>column MUST EQUAL the amount proposed on the</t>
    </r>
    <r>
      <rPr>
        <sz val="10"/>
        <rFont val="Arial"/>
        <family val="2"/>
      </rPr>
      <t xml:space="preserve"> COVER PAGE</t>
    </r>
    <r>
      <rPr>
        <sz val="12"/>
        <rFont val="Arial"/>
        <family val="2"/>
      </rPr>
      <t xml:space="preserve"> for </t>
    </r>
    <r>
      <rPr>
        <sz val="10"/>
        <rFont val="Arial"/>
        <family val="2"/>
      </rPr>
      <t>HONORARIUMS</t>
    </r>
    <r>
      <rPr>
        <sz val="12"/>
        <rFont val="Arial"/>
        <family val="2"/>
      </rPr>
      <t xml:space="preserve"> - the budget cannot be accepted if these amounts do not agree.  (If honorariums are not paid enter 'N/A').</t>
    </r>
  </si>
  <si>
    <r>
      <t xml:space="preserve">The APPROVED BUDGET must be filed with the CSEA Statewide* Treasurer </t>
    </r>
    <r>
      <rPr>
        <b/>
        <u val="single"/>
        <sz val="9"/>
        <rFont val="Arial"/>
        <family val="2"/>
      </rPr>
      <t>BY NOVEMBER 1, 2024</t>
    </r>
    <r>
      <rPr>
        <b/>
        <sz val="9"/>
        <rFont val="Arial"/>
        <family val="2"/>
      </rPr>
      <t xml:space="preserve">                   </t>
    </r>
  </si>
  <si>
    <t>2024-2025</t>
  </si>
  <si>
    <t xml:space="preserve">                                       2023-24 AUDIT REPORT</t>
  </si>
  <si>
    <r>
      <t>The AUDIT REPORT must be filed with the CSEA Statewide* Treasurer by</t>
    </r>
    <r>
      <rPr>
        <b/>
        <u val="single"/>
        <sz val="8"/>
        <rFont val="Arial"/>
        <family val="2"/>
      </rPr>
      <t xml:space="preserve"> JANUARY 1, 2025</t>
    </r>
    <r>
      <rPr>
        <b/>
        <sz val="8"/>
        <rFont val="Arial"/>
        <family val="2"/>
      </rPr>
      <t>.</t>
    </r>
  </si>
  <si>
    <t>2024-25 ANNUAL BUDGET</t>
  </si>
  <si>
    <r>
      <t xml:space="preserve">The approved BUDGET must be filed              with the CSEA Statewide* Treasurer                    </t>
    </r>
    <r>
      <rPr>
        <u val="single"/>
        <sz val="10"/>
        <rFont val="Arial"/>
        <family val="2"/>
      </rPr>
      <t>BY NOVEMBER 1, 2024</t>
    </r>
    <r>
      <rPr>
        <sz val="10"/>
        <rFont val="Arial"/>
        <family val="2"/>
      </rPr>
      <t xml:space="preserve">.                                                </t>
    </r>
  </si>
  <si>
    <t>APPROVED BUDGET 2024-25:</t>
  </si>
  <si>
    <t>2024-25 SALARIES, BENEFITS AND PAYROLL TAXES</t>
  </si>
  <si>
    <r>
      <t xml:space="preserve">                                For Fiscal Year Ended: </t>
    </r>
    <r>
      <rPr>
        <b/>
        <u val="single"/>
        <sz val="14"/>
        <rFont val="Arial"/>
        <family val="2"/>
      </rPr>
      <t>September 30, 2024</t>
    </r>
  </si>
  <si>
    <r>
      <t>REGION/LOCAL/UNIT</t>
    </r>
    <r>
      <rPr>
        <sz val="8"/>
        <rFont val="Arial"/>
        <family val="2"/>
      </rPr>
      <t xml:space="preserve"> #</t>
    </r>
    <r>
      <rPr>
        <sz val="10"/>
        <rFont val="Arial"/>
        <family val="2"/>
      </rPr>
      <t xml:space="preserve">:______  REGION/LOCAL/UNIT </t>
    </r>
    <r>
      <rPr>
        <sz val="8"/>
        <rFont val="Arial"/>
        <family val="2"/>
      </rPr>
      <t>NAME</t>
    </r>
    <r>
      <rPr>
        <sz val="10"/>
        <rFont val="Arial"/>
        <family val="2"/>
      </rPr>
      <t xml:space="preserve">:___________________  </t>
    </r>
  </si>
  <si>
    <r>
      <t xml:space="preserve">CSEA WORKSHOPS/EDUC/CONFERENCE - </t>
    </r>
    <r>
      <rPr>
        <sz val="7"/>
        <rFont val="Arial"/>
        <family val="2"/>
      </rPr>
      <t>see SCHED (B)</t>
    </r>
  </si>
  <si>
    <t>CSEA WORKSHOPS/EDUCATION/CONFERENCES</t>
  </si>
  <si>
    <t>CSEA WORKSHPS/ EDUC/CONF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</si>
</sst>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-409]d\-mmm;@"/>
    <numFmt numFmtId="173" formatCode="#,##0.00_);\(#,##0.00\);"/>
    <numFmt numFmtId="174" formatCode="#,##0\);\(#,##0\);"/>
    <numFmt numFmtId="175" formatCode="#,##0;\(#,##0\);"/>
    <numFmt numFmtId="176" formatCode="\(%#,##0\);\(#,##0\);"/>
    <numFmt numFmtId="177" formatCode="#,##0%\);\(#,##0\);"/>
    <numFmt numFmtId="178" formatCode="#,##0%;\(#,##0\);"/>
    <numFmt numFmtId="179" formatCode="0.0%"/>
  </numFmts>
  <fonts count="11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bscript"/>
      <sz val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 val="single"/>
      <sz val="9"/>
      <name val="Arial"/>
      <family val="2"/>
    </font>
    <font>
      <vertAlign val="subscript"/>
      <sz val="12"/>
      <name val="Arial"/>
      <family val="2"/>
    </font>
    <font>
      <sz val="7"/>
      <name val="Arial"/>
      <family val="2"/>
    </font>
    <font>
      <vertAlign val="subscript"/>
      <sz val="11"/>
      <name val="Arial"/>
      <family val="2"/>
    </font>
    <font>
      <u val="single"/>
      <sz val="12"/>
      <name val="Arial"/>
      <family val="2"/>
    </font>
    <font>
      <i/>
      <vertAlign val="superscript"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sz val="9.5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 val="single"/>
      <sz val="11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u val="single"/>
      <sz val="7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b/>
      <sz val="14"/>
      <name val="Calibri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i/>
      <sz val="16"/>
      <name val="Arial"/>
      <family val="2"/>
    </font>
    <font>
      <sz val="14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vertAlign val="subscript"/>
      <sz val="10"/>
      <name val="Arial"/>
      <family val="2"/>
    </font>
    <font>
      <b/>
      <i/>
      <sz val="12"/>
      <name val="Arial"/>
      <family val="2"/>
    </font>
    <font>
      <i/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20"/>
      <color indexed="8"/>
      <name val="Calibri"/>
      <family val="2"/>
    </font>
    <font>
      <i/>
      <sz val="22"/>
      <color indexed="8"/>
      <name val="Calibri"/>
      <family val="2"/>
    </font>
    <font>
      <sz val="20"/>
      <color indexed="8"/>
      <name val="Cambria Math"/>
      <family val="0"/>
    </font>
    <font>
      <u val="single"/>
      <strike/>
      <sz val="36"/>
      <color indexed="9"/>
      <name val="Arial Black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i/>
      <sz val="22"/>
      <color theme="1"/>
      <name val="Calibri"/>
      <family val="2"/>
    </font>
    <font>
      <i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double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ck"/>
      <top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/>
      <bottom/>
    </border>
    <border>
      <left style="thick"/>
      <right style="thick"/>
      <top style="medium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/>
      <top style="medium"/>
      <bottom style="double"/>
    </border>
    <border>
      <left/>
      <right>
        <color indexed="63"/>
      </right>
      <top style="double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double"/>
    </border>
    <border>
      <left>
        <color indexed="63"/>
      </left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6" fillId="29" borderId="1" applyNumberFormat="0" applyAlignment="0" applyProtection="0"/>
    <xf numFmtId="0" fontId="107" fillId="0" borderId="6" applyNumberFormat="0" applyFill="0" applyAlignment="0" applyProtection="0"/>
    <xf numFmtId="0" fontId="10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109" fillId="26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1026">
    <xf numFmtId="0" fontId="0" fillId="0" borderId="0" xfId="0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Border="1" applyAlignment="1">
      <alignment/>
    </xf>
    <xf numFmtId="164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32" borderId="19" xfId="0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4" fillId="32" borderId="1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26" fillId="0" borderId="20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 vertical="top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0" applyNumberFormat="1" applyAlignment="1">
      <alignment horizontal="right"/>
    </xf>
    <xf numFmtId="43" fontId="0" fillId="0" borderId="13" xfId="0" applyNumberFormat="1" applyBorder="1" applyAlignment="1">
      <alignment/>
    </xf>
    <xf numFmtId="0" fontId="0" fillId="0" borderId="0" xfId="0" applyAlignment="1">
      <alignment horizontal="center" vertical="center"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27" xfId="0" applyNumberFormat="1" applyFont="1" applyBorder="1" applyAlignment="1">
      <alignment horizontal="center"/>
    </xf>
    <xf numFmtId="43" fontId="9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9" fillId="0" borderId="0" xfId="0" applyNumberFormat="1" applyFont="1" applyAlignment="1">
      <alignment horizontal="right" vertical="center"/>
    </xf>
    <xf numFmtId="43" fontId="0" fillId="32" borderId="25" xfId="0" applyNumberFormat="1" applyFill="1" applyBorder="1" applyAlignment="1">
      <alignment/>
    </xf>
    <xf numFmtId="43" fontId="0" fillId="32" borderId="29" xfId="0" applyNumberFormat="1" applyFill="1" applyBorder="1" applyAlignment="1">
      <alignment/>
    </xf>
    <xf numFmtId="43" fontId="0" fillId="32" borderId="30" xfId="0" applyNumberFormat="1" applyFill="1" applyBorder="1" applyAlignment="1">
      <alignment/>
    </xf>
    <xf numFmtId="43" fontId="4" fillId="0" borderId="31" xfId="0" applyNumberFormat="1" applyFont="1" applyBorder="1" applyAlignment="1">
      <alignment horizontal="center" vertical="top"/>
    </xf>
    <xf numFmtId="43" fontId="4" fillId="32" borderId="32" xfId="0" applyNumberFormat="1" applyFont="1" applyFill="1" applyBorder="1" applyAlignment="1">
      <alignment horizontal="center" vertical="top"/>
    </xf>
    <xf numFmtId="43" fontId="4" fillId="32" borderId="31" xfId="0" applyNumberFormat="1" applyFont="1" applyFill="1" applyBorder="1" applyAlignment="1">
      <alignment horizontal="center" vertical="top"/>
    </xf>
    <xf numFmtId="43" fontId="4" fillId="0" borderId="33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0" fontId="0" fillId="32" borderId="25" xfId="0" applyFill="1" applyBorder="1" applyAlignment="1">
      <alignment/>
    </xf>
    <xf numFmtId="14" fontId="0" fillId="0" borderId="29" xfId="0" applyNumberForma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35" xfId="0" applyFont="1" applyBorder="1" applyAlignment="1">
      <alignment/>
    </xf>
    <xf numFmtId="0" fontId="27" fillId="0" borderId="34" xfId="0" applyFont="1" applyBorder="1" applyAlignment="1">
      <alignment horizontal="center"/>
    </xf>
    <xf numFmtId="0" fontId="27" fillId="0" borderId="33" xfId="0" applyFont="1" applyBorder="1" applyAlignment="1">
      <alignment horizontal="center" vertical="top"/>
    </xf>
    <xf numFmtId="43" fontId="0" fillId="0" borderId="36" xfId="0" applyNumberFormat="1" applyBorder="1" applyAlignment="1">
      <alignment/>
    </xf>
    <xf numFmtId="43" fontId="0" fillId="0" borderId="27" xfId="0" applyNumberFormat="1" applyBorder="1" applyAlignment="1">
      <alignment/>
    </xf>
    <xf numFmtId="4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3" fontId="0" fillId="0" borderId="39" xfId="0" applyNumberFormat="1" applyBorder="1" applyAlignment="1">
      <alignment/>
    </xf>
    <xf numFmtId="0" fontId="6" fillId="0" borderId="29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14" fillId="0" borderId="14" xfId="0" applyFont="1" applyBorder="1" applyAlignment="1">
      <alignment/>
    </xf>
    <xf numFmtId="43" fontId="4" fillId="0" borderId="0" xfId="0" applyNumberFormat="1" applyFont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center"/>
      <protection/>
    </xf>
    <xf numFmtId="0" fontId="4" fillId="0" borderId="43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7" fillId="0" borderId="44" xfId="0" applyFont="1" applyBorder="1" applyAlignment="1" applyProtection="1">
      <alignment horizontal="right" indent="1"/>
      <protection/>
    </xf>
    <xf numFmtId="0" fontId="0" fillId="0" borderId="0" xfId="0" applyFont="1" applyBorder="1" applyAlignment="1" applyProtection="1">
      <alignment/>
      <protection/>
    </xf>
    <xf numFmtId="0" fontId="27" fillId="0" borderId="45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 horizontal="right" indent="1"/>
      <protection/>
    </xf>
    <xf numFmtId="0" fontId="6" fillId="0" borderId="44" xfId="0" applyFont="1" applyBorder="1" applyAlignment="1" applyProtection="1">
      <alignment horizontal="right" wrapText="1" indent="1"/>
      <protection/>
    </xf>
    <xf numFmtId="0" fontId="4" fillId="0" borderId="40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0" fontId="20" fillId="0" borderId="47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42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171" fontId="0" fillId="0" borderId="49" xfId="0" applyNumberFormat="1" applyFont="1" applyFill="1" applyBorder="1" applyAlignment="1" applyProtection="1">
      <alignment/>
      <protection/>
    </xf>
    <xf numFmtId="39" fontId="0" fillId="0" borderId="50" xfId="0" applyNumberFormat="1" applyFont="1" applyFill="1" applyBorder="1" applyAlignment="1" applyProtection="1">
      <alignment/>
      <protection locked="0"/>
    </xf>
    <xf numFmtId="39" fontId="0" fillId="0" borderId="51" xfId="0" applyNumberFormat="1" applyFont="1" applyFill="1" applyBorder="1" applyAlignment="1" applyProtection="1">
      <alignment/>
      <protection/>
    </xf>
    <xf numFmtId="39" fontId="0" fillId="0" borderId="23" xfId="0" applyNumberFormat="1" applyFont="1" applyBorder="1" applyAlignment="1" applyProtection="1">
      <alignment/>
      <protection locked="0"/>
    </xf>
    <xf numFmtId="39" fontId="0" fillId="0" borderId="24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/>
      <protection/>
    </xf>
    <xf numFmtId="0" fontId="27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right"/>
      <protection/>
    </xf>
    <xf numFmtId="0" fontId="27" fillId="32" borderId="55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56" xfId="0" applyFont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/>
      <protection/>
    </xf>
    <xf numFmtId="0" fontId="27" fillId="0" borderId="57" xfId="0" applyFont="1" applyBorder="1" applyAlignment="1" applyProtection="1">
      <alignment horizontal="right"/>
      <protection/>
    </xf>
    <xf numFmtId="0" fontId="27" fillId="32" borderId="56" xfId="0" applyFont="1" applyFill="1" applyBorder="1" applyAlignment="1" applyProtection="1">
      <alignment horizontal="center"/>
      <protection/>
    </xf>
    <xf numFmtId="0" fontId="27" fillId="0" borderId="5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/>
      <protection/>
    </xf>
    <xf numFmtId="0" fontId="27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/>
      <protection/>
    </xf>
    <xf numFmtId="0" fontId="27" fillId="0" borderId="54" xfId="0" applyFont="1" applyBorder="1" applyAlignment="1" applyProtection="1">
      <alignment horizontal="center" wrapText="1"/>
      <protection/>
    </xf>
    <xf numFmtId="0" fontId="27" fillId="0" borderId="17" xfId="0" applyFont="1" applyBorder="1" applyAlignment="1" applyProtection="1">
      <alignment vertical="center"/>
      <protection/>
    </xf>
    <xf numFmtId="0" fontId="27" fillId="32" borderId="61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62" xfId="0" applyFont="1" applyBorder="1" applyAlignment="1" applyProtection="1">
      <alignment horizontal="center"/>
      <protection/>
    </xf>
    <xf numFmtId="0" fontId="27" fillId="0" borderId="63" xfId="0" applyFont="1" applyBorder="1" applyAlignment="1" applyProtection="1">
      <alignment horizontal="right" vertical="center"/>
      <protection/>
    </xf>
    <xf numFmtId="0" fontId="27" fillId="0" borderId="63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 applyProtection="1">
      <alignment horizontal="justify"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35" fillId="0" borderId="6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6" fillId="0" borderId="68" xfId="0" applyNumberFormat="1" applyFont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 applyProtection="1">
      <alignment horizontal="center" vertical="center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39" fontId="0" fillId="0" borderId="16" xfId="0" applyNumberFormat="1" applyBorder="1" applyAlignment="1" applyProtection="1">
      <alignment/>
      <protection locked="0"/>
    </xf>
    <xf numFmtId="39" fontId="0" fillId="0" borderId="16" xfId="0" applyNumberFormat="1" applyBorder="1" applyAlignment="1" applyProtection="1">
      <alignment/>
      <protection locked="0"/>
    </xf>
    <xf numFmtId="39" fontId="15" fillId="0" borderId="13" xfId="0" applyNumberFormat="1" applyFont="1" applyBorder="1" applyAlignment="1" applyProtection="1">
      <alignment/>
      <protection locked="0"/>
    </xf>
    <xf numFmtId="39" fontId="16" fillId="0" borderId="53" xfId="0" applyNumberFormat="1" applyFont="1" applyBorder="1" applyAlignment="1" applyProtection="1">
      <alignment/>
      <protection locked="0"/>
    </xf>
    <xf numFmtId="39" fontId="16" fillId="0" borderId="0" xfId="0" applyNumberFormat="1" applyFont="1" applyBorder="1" applyAlignment="1" applyProtection="1">
      <alignment/>
      <protection locked="0"/>
    </xf>
    <xf numFmtId="39" fontId="16" fillId="0" borderId="13" xfId="0" applyNumberFormat="1" applyFont="1" applyBorder="1" applyAlignment="1" applyProtection="1">
      <alignment/>
      <protection locked="0"/>
    </xf>
    <xf numFmtId="39" fontId="16" fillId="0" borderId="14" xfId="0" applyNumberFormat="1" applyFont="1" applyBorder="1" applyAlignment="1" applyProtection="1">
      <alignment/>
      <protection/>
    </xf>
    <xf numFmtId="39" fontId="16" fillId="0" borderId="69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 locked="0"/>
    </xf>
    <xf numFmtId="39" fontId="14" fillId="0" borderId="18" xfId="0" applyNumberFormat="1" applyFont="1" applyBorder="1" applyAlignment="1">
      <alignment/>
    </xf>
    <xf numFmtId="39" fontId="17" fillId="0" borderId="60" xfId="0" applyNumberFormat="1" applyFont="1" applyBorder="1" applyAlignment="1">
      <alignment/>
    </xf>
    <xf numFmtId="39" fontId="17" fillId="0" borderId="18" xfId="0" applyNumberFormat="1" applyFont="1" applyBorder="1" applyAlignment="1">
      <alignment/>
    </xf>
    <xf numFmtId="0" fontId="14" fillId="0" borderId="53" xfId="0" applyFont="1" applyBorder="1" applyAlignment="1" applyProtection="1">
      <alignment/>
      <protection locked="0"/>
    </xf>
    <xf numFmtId="39" fontId="14" fillId="0" borderId="53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6" fillId="0" borderId="14" xfId="0" applyNumberFormat="1" applyFont="1" applyBorder="1" applyAlignment="1">
      <alignment/>
    </xf>
    <xf numFmtId="39" fontId="14" fillId="0" borderId="13" xfId="0" applyNumberFormat="1" applyFont="1" applyBorder="1" applyAlignment="1" applyProtection="1">
      <alignment/>
      <protection locked="0"/>
    </xf>
    <xf numFmtId="39" fontId="16" fillId="0" borderId="0" xfId="0" applyNumberFormat="1" applyFont="1" applyBorder="1" applyAlignment="1">
      <alignment/>
    </xf>
    <xf numFmtId="39" fontId="17" fillId="0" borderId="14" xfId="0" applyNumberFormat="1" applyFont="1" applyBorder="1" applyAlignment="1">
      <alignment/>
    </xf>
    <xf numFmtId="39" fontId="17" fillId="0" borderId="0" xfId="0" applyNumberFormat="1" applyFont="1" applyBorder="1" applyAlignment="1">
      <alignment/>
    </xf>
    <xf numFmtId="39" fontId="14" fillId="0" borderId="60" xfId="0" applyNumberFormat="1" applyFont="1" applyBorder="1" applyAlignment="1">
      <alignment/>
    </xf>
    <xf numFmtId="39" fontId="14" fillId="0" borderId="17" xfId="0" applyNumberFormat="1" applyFont="1" applyBorder="1" applyAlignment="1">
      <alignment/>
    </xf>
    <xf numFmtId="39" fontId="17" fillId="0" borderId="70" xfId="0" applyNumberFormat="1" applyFont="1" applyBorder="1" applyAlignment="1">
      <alignment/>
    </xf>
    <xf numFmtId="39" fontId="17" fillId="0" borderId="17" xfId="0" applyNumberFormat="1" applyFont="1" applyBorder="1" applyAlignment="1">
      <alignment/>
    </xf>
    <xf numFmtId="39" fontId="17" fillId="0" borderId="53" xfId="0" applyNumberFormat="1" applyFont="1" applyBorder="1" applyAlignment="1" applyProtection="1">
      <alignment/>
      <protection locked="0"/>
    </xf>
    <xf numFmtId="39" fontId="17" fillId="0" borderId="14" xfId="0" applyNumberFormat="1" applyFont="1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 locked="0"/>
    </xf>
    <xf numFmtId="39" fontId="17" fillId="0" borderId="13" xfId="0" applyNumberFormat="1" applyFont="1" applyBorder="1" applyAlignment="1" applyProtection="1">
      <alignment/>
      <protection locked="0"/>
    </xf>
    <xf numFmtId="39" fontId="17" fillId="0" borderId="69" xfId="0" applyNumberFormat="1" applyFont="1" applyBorder="1" applyAlignment="1" applyProtection="1">
      <alignment/>
      <protection/>
    </xf>
    <xf numFmtId="39" fontId="17" fillId="0" borderId="57" xfId="0" applyNumberFormat="1" applyFont="1" applyBorder="1" applyAlignment="1">
      <alignment/>
    </xf>
    <xf numFmtId="39" fontId="7" fillId="0" borderId="14" xfId="0" applyNumberFormat="1" applyFont="1" applyBorder="1" applyAlignment="1" applyProtection="1">
      <alignment/>
      <protection/>
    </xf>
    <xf numFmtId="39" fontId="50" fillId="0" borderId="14" xfId="0" applyNumberFormat="1" applyFont="1" applyBorder="1" applyAlignment="1" applyProtection="1">
      <alignment/>
      <protection/>
    </xf>
    <xf numFmtId="39" fontId="50" fillId="0" borderId="70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7" fillId="0" borderId="70" xfId="0" applyNumberFormat="1" applyFont="1" applyBorder="1" applyAlignment="1">
      <alignment/>
    </xf>
    <xf numFmtId="39" fontId="7" fillId="0" borderId="16" xfId="0" applyNumberFormat="1" applyFont="1" applyBorder="1" applyAlignment="1">
      <alignment/>
    </xf>
    <xf numFmtId="39" fontId="50" fillId="0" borderId="16" xfId="0" applyNumberFormat="1" applyFont="1" applyBorder="1" applyAlignment="1">
      <alignment/>
    </xf>
    <xf numFmtId="39" fontId="0" fillId="0" borderId="13" xfId="0" applyNumberFormat="1" applyBorder="1" applyAlignment="1" applyProtection="1">
      <alignment/>
      <protection locked="0"/>
    </xf>
    <xf numFmtId="39" fontId="0" fillId="0" borderId="53" xfId="0" applyNumberFormat="1" applyBorder="1" applyAlignment="1" applyProtection="1">
      <alignment/>
      <protection locked="0"/>
    </xf>
    <xf numFmtId="39" fontId="0" fillId="0" borderId="71" xfId="0" applyNumberForma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43" fontId="0" fillId="32" borderId="26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3" fontId="0" fillId="32" borderId="11" xfId="0" applyNumberFormat="1" applyFill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43" fontId="0" fillId="32" borderId="72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3" fontId="0" fillId="32" borderId="12" xfId="0" applyNumberFormat="1" applyFill="1" applyBorder="1" applyAlignment="1" applyProtection="1">
      <alignment/>
      <protection locked="0"/>
    </xf>
    <xf numFmtId="39" fontId="0" fillId="0" borderId="11" xfId="0" applyNumberFormat="1" applyBorder="1" applyAlignment="1" applyProtection="1">
      <alignment/>
      <protection locked="0"/>
    </xf>
    <xf numFmtId="39" fontId="0" fillId="0" borderId="12" xfId="0" applyNumberFormat="1" applyBorder="1" applyAlignment="1" applyProtection="1">
      <alignment/>
      <protection locked="0"/>
    </xf>
    <xf numFmtId="39" fontId="0" fillId="0" borderId="26" xfId="0" applyNumberFormat="1" applyBorder="1" applyAlignment="1" applyProtection="1">
      <alignment/>
      <protection locked="0"/>
    </xf>
    <xf numFmtId="39" fontId="0" fillId="0" borderId="72" xfId="0" applyNumberFormat="1" applyBorder="1" applyAlignment="1" applyProtection="1">
      <alignment/>
      <protection locked="0"/>
    </xf>
    <xf numFmtId="39" fontId="0" fillId="0" borderId="29" xfId="0" applyNumberFormat="1" applyBorder="1" applyAlignment="1">
      <alignment/>
    </xf>
    <xf numFmtId="39" fontId="0" fillId="0" borderId="25" xfId="0" applyNumberFormat="1" applyBorder="1" applyAlignment="1">
      <alignment/>
    </xf>
    <xf numFmtId="39" fontId="0" fillId="0" borderId="39" xfId="0" applyNumberFormat="1" applyBorder="1" applyAlignment="1" applyProtection="1">
      <alignment/>
      <protection locked="0"/>
    </xf>
    <xf numFmtId="39" fontId="0" fillId="0" borderId="23" xfId="0" applyNumberFormat="1" applyBorder="1" applyAlignment="1" applyProtection="1">
      <alignment/>
      <protection locked="0"/>
    </xf>
    <xf numFmtId="39" fontId="0" fillId="0" borderId="73" xfId="0" applyNumberFormat="1" applyBorder="1" applyAlignment="1" applyProtection="1">
      <alignment/>
      <protection locked="0"/>
    </xf>
    <xf numFmtId="39" fontId="0" fillId="0" borderId="74" xfId="0" applyNumberFormat="1" applyBorder="1" applyAlignment="1" applyProtection="1">
      <alignment/>
      <protection locked="0"/>
    </xf>
    <xf numFmtId="39" fontId="0" fillId="0" borderId="24" xfId="0" applyNumberFormat="1" applyBorder="1" applyAlignment="1" applyProtection="1">
      <alignment/>
      <protection locked="0"/>
    </xf>
    <xf numFmtId="39" fontId="0" fillId="0" borderId="75" xfId="0" applyNumberFormat="1" applyBorder="1" applyAlignment="1" applyProtection="1">
      <alignment/>
      <protection locked="0"/>
    </xf>
    <xf numFmtId="39" fontId="0" fillId="0" borderId="76" xfId="0" applyNumberFormat="1" applyBorder="1" applyAlignment="1">
      <alignment/>
    </xf>
    <xf numFmtId="39" fontId="0" fillId="0" borderId="35" xfId="0" applyNumberFormat="1" applyBorder="1" applyAlignment="1">
      <alignment/>
    </xf>
    <xf numFmtId="39" fontId="0" fillId="0" borderId="77" xfId="0" applyNumberForma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39" fontId="0" fillId="32" borderId="26" xfId="0" applyNumberFormat="1" applyFill="1" applyBorder="1" applyAlignment="1" applyProtection="1">
      <alignment/>
      <protection locked="0"/>
    </xf>
    <xf numFmtId="39" fontId="0" fillId="32" borderId="11" xfId="0" applyNumberFormat="1" applyFill="1" applyBorder="1" applyAlignment="1" applyProtection="1">
      <alignment/>
      <protection locked="0"/>
    </xf>
    <xf numFmtId="39" fontId="0" fillId="32" borderId="72" xfId="0" applyNumberFormat="1" applyFill="1" applyBorder="1" applyAlignment="1" applyProtection="1">
      <alignment/>
      <protection locked="0"/>
    </xf>
    <xf numFmtId="39" fontId="0" fillId="32" borderId="12" xfId="0" applyNumberFormat="1" applyFill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78" xfId="0" applyNumberFormat="1" applyBorder="1" applyAlignment="1" applyProtection="1">
      <alignment/>
      <protection locked="0"/>
    </xf>
    <xf numFmtId="0" fontId="0" fillId="0" borderId="72" xfId="0" applyNumberFormat="1" applyBorder="1" applyAlignment="1" applyProtection="1">
      <alignment/>
      <protection locked="0"/>
    </xf>
    <xf numFmtId="0" fontId="0" fillId="0" borderId="72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4" fontId="12" fillId="0" borderId="79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39" fontId="0" fillId="0" borderId="34" xfId="0" applyNumberFormat="1" applyFont="1" applyBorder="1" applyAlignment="1" applyProtection="1">
      <alignment/>
      <protection locked="0"/>
    </xf>
    <xf numFmtId="39" fontId="0" fillId="0" borderId="80" xfId="0" applyNumberFormat="1" applyFont="1" applyBorder="1" applyAlignment="1" applyProtection="1">
      <alignment/>
      <protection locked="0"/>
    </xf>
    <xf numFmtId="39" fontId="0" fillId="0" borderId="81" xfId="0" applyNumberFormat="1" applyFont="1" applyBorder="1" applyAlignment="1" applyProtection="1">
      <alignment/>
      <protection locked="0"/>
    </xf>
    <xf numFmtId="39" fontId="0" fillId="0" borderId="24" xfId="0" applyNumberFormat="1" applyFont="1" applyBorder="1" applyAlignment="1" applyProtection="1">
      <alignment/>
      <protection/>
    </xf>
    <xf numFmtId="0" fontId="27" fillId="0" borderId="82" xfId="0" applyFont="1" applyFill="1" applyBorder="1" applyAlignment="1" applyProtection="1">
      <alignment horizontal="center" vertical="center" wrapText="1"/>
      <protection/>
    </xf>
    <xf numFmtId="39" fontId="0" fillId="0" borderId="83" xfId="0" applyNumberFormat="1" applyFont="1" applyBorder="1" applyAlignment="1" applyProtection="1">
      <alignment/>
      <protection locked="0"/>
    </xf>
    <xf numFmtId="39" fontId="0" fillId="0" borderId="84" xfId="0" applyNumberFormat="1" applyFont="1" applyBorder="1" applyAlignment="1" applyProtection="1">
      <alignment/>
      <protection locked="0"/>
    </xf>
    <xf numFmtId="39" fontId="0" fillId="0" borderId="85" xfId="0" applyNumberFormat="1" applyFont="1" applyBorder="1" applyAlignment="1" applyProtection="1">
      <alignment/>
      <protection locked="0"/>
    </xf>
    <xf numFmtId="39" fontId="7" fillId="0" borderId="35" xfId="0" applyNumberFormat="1" applyFont="1" applyBorder="1" applyAlignment="1" applyProtection="1">
      <alignment/>
      <protection locked="0"/>
    </xf>
    <xf numFmtId="39" fontId="7" fillId="0" borderId="86" xfId="0" applyNumberFormat="1" applyFont="1" applyBorder="1" applyAlignment="1" applyProtection="1">
      <alignment/>
      <protection locked="0"/>
    </xf>
    <xf numFmtId="39" fontId="7" fillId="0" borderId="49" xfId="0" applyNumberFormat="1" applyFont="1" applyBorder="1" applyAlignment="1" applyProtection="1">
      <alignment/>
      <protection locked="0"/>
    </xf>
    <xf numFmtId="39" fontId="7" fillId="0" borderId="86" xfId="0" applyNumberFormat="1" applyFont="1" applyBorder="1" applyAlignment="1" applyProtection="1">
      <alignment horizontal="right"/>
      <protection locked="0"/>
    </xf>
    <xf numFmtId="39" fontId="0" fillId="0" borderId="80" xfId="0" applyNumberFormat="1" applyFont="1" applyFill="1" applyBorder="1" applyAlignment="1" applyProtection="1">
      <alignment/>
      <protection locked="0"/>
    </xf>
    <xf numFmtId="171" fontId="0" fillId="0" borderId="35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7" fillId="0" borderId="63" xfId="0" applyFont="1" applyFill="1" applyBorder="1" applyAlignment="1" applyProtection="1">
      <alignment horizontal="center" vertical="center" wrapText="1"/>
      <protection/>
    </xf>
    <xf numFmtId="0" fontId="27" fillId="0" borderId="87" xfId="0" applyFont="1" applyFill="1" applyBorder="1" applyAlignment="1" applyProtection="1">
      <alignment horizontal="center" vertical="center" wrapText="1"/>
      <protection/>
    </xf>
    <xf numFmtId="0" fontId="4" fillId="0" borderId="88" xfId="0" applyFont="1" applyBorder="1" applyAlignment="1" applyProtection="1">
      <alignment/>
      <protection/>
    </xf>
    <xf numFmtId="0" fontId="27" fillId="0" borderId="46" xfId="0" applyFont="1" applyBorder="1" applyAlignment="1" applyProtection="1">
      <alignment horizontal="right" indent="1"/>
      <protection/>
    </xf>
    <xf numFmtId="0" fontId="19" fillId="0" borderId="44" xfId="0" applyFont="1" applyFill="1" applyBorder="1" applyAlignment="1" applyProtection="1">
      <alignment horizontal="left" vertical="top"/>
      <protection/>
    </xf>
    <xf numFmtId="0" fontId="9" fillId="0" borderId="43" xfId="0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right" vertical="top"/>
      <protection/>
    </xf>
    <xf numFmtId="0" fontId="52" fillId="0" borderId="0" xfId="0" applyFont="1" applyAlignment="1" applyProtection="1">
      <alignment vertical="top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9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center"/>
      <protection locked="0"/>
    </xf>
    <xf numFmtId="3" fontId="0" fillId="0" borderId="41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1" xfId="0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9" fillId="0" borderId="0" xfId="57" applyFont="1" applyFill="1" applyBorder="1" applyAlignment="1" applyProtection="1">
      <alignment vertical="top"/>
      <protection/>
    </xf>
    <xf numFmtId="3" fontId="27" fillId="0" borderId="10" xfId="57" applyNumberFormat="1" applyFont="1" applyFill="1" applyBorder="1" applyAlignment="1" applyProtection="1">
      <alignment horizontal="center" vertical="center" wrapText="1"/>
      <protection/>
    </xf>
    <xf numFmtId="3" fontId="27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48" xfId="57" applyFont="1" applyBorder="1" applyAlignment="1" applyProtection="1">
      <alignment horizontal="center" vertical="center" wrapText="1"/>
      <protection/>
    </xf>
    <xf numFmtId="0" fontId="4" fillId="0" borderId="72" xfId="57" applyFont="1" applyBorder="1" applyAlignment="1" applyProtection="1">
      <alignment horizontal="center" vertical="top" wrapText="1"/>
      <protection/>
    </xf>
    <xf numFmtId="166" fontId="22" fillId="0" borderId="45" xfId="57" applyNumberFormat="1" applyFont="1" applyBorder="1" applyAlignment="1" applyProtection="1">
      <alignment horizontal="center"/>
      <protection/>
    </xf>
    <xf numFmtId="0" fontId="3" fillId="0" borderId="15" xfId="57" applyFont="1" applyBorder="1" applyAlignment="1" applyProtection="1">
      <alignment horizontal="center"/>
      <protection/>
    </xf>
    <xf numFmtId="166" fontId="22" fillId="0" borderId="46" xfId="57" applyNumberFormat="1" applyFont="1" applyBorder="1" applyAlignment="1" applyProtection="1">
      <alignment horizontal="center" vertical="center"/>
      <protection/>
    </xf>
    <xf numFmtId="166" fontId="4" fillId="0" borderId="33" xfId="57" applyNumberFormat="1" applyFont="1" applyBorder="1" applyAlignment="1" applyProtection="1">
      <alignment horizontal="center" vertical="center"/>
      <protection/>
    </xf>
    <xf numFmtId="0" fontId="22" fillId="0" borderId="44" xfId="57" applyFont="1" applyBorder="1" applyAlignment="1" applyProtection="1">
      <alignment horizontal="center"/>
      <protection/>
    </xf>
    <xf numFmtId="0" fontId="0" fillId="0" borderId="0" xfId="57" applyFont="1" applyProtection="1">
      <alignment/>
      <protection/>
    </xf>
    <xf numFmtId="0" fontId="0" fillId="0" borderId="0" xfId="0" applyFont="1" applyAlignment="1">
      <alignment/>
    </xf>
    <xf numFmtId="0" fontId="20" fillId="0" borderId="0" xfId="57" applyFont="1" applyBorder="1" applyAlignment="1" applyProtection="1">
      <alignment horizontal="left" vertical="center"/>
      <protection/>
    </xf>
    <xf numFmtId="0" fontId="20" fillId="0" borderId="17" xfId="57" applyFont="1" applyBorder="1" applyAlignment="1" applyProtection="1">
      <alignment horizontal="left"/>
      <protection/>
    </xf>
    <xf numFmtId="0" fontId="20" fillId="0" borderId="0" xfId="57" applyFont="1" applyBorder="1" applyAlignment="1" applyProtection="1">
      <alignment horizontal="right"/>
      <protection/>
    </xf>
    <xf numFmtId="3" fontId="3" fillId="0" borderId="17" xfId="57" applyNumberFormat="1" applyFont="1" applyBorder="1" applyAlignment="1" applyProtection="1">
      <alignment horizontal="left" vertical="center" wrapText="1"/>
      <protection locked="0"/>
    </xf>
    <xf numFmtId="0" fontId="20" fillId="0" borderId="20" xfId="57" applyFont="1" applyBorder="1" applyAlignment="1" applyProtection="1">
      <alignment horizontal="left"/>
      <protection/>
    </xf>
    <xf numFmtId="0" fontId="20" fillId="0" borderId="0" xfId="57" applyFont="1" applyBorder="1" applyAlignment="1" applyProtection="1">
      <alignment horizontal="left"/>
      <protection/>
    </xf>
    <xf numFmtId="0" fontId="20" fillId="0" borderId="0" xfId="57" applyFont="1" applyBorder="1" applyAlignment="1" applyProtection="1">
      <alignment/>
      <protection/>
    </xf>
    <xf numFmtId="0" fontId="20" fillId="0" borderId="0" xfId="57" applyFont="1" applyBorder="1" applyAlignment="1" applyProtection="1">
      <alignment horizontal="left" vertical="center" wrapText="1"/>
      <protection/>
    </xf>
    <xf numFmtId="0" fontId="20" fillId="0" borderId="0" xfId="57" applyFont="1" applyBorder="1" applyAlignment="1" applyProtection="1">
      <alignment horizontal="left" wrapText="1"/>
      <protection/>
    </xf>
    <xf numFmtId="0" fontId="20" fillId="0" borderId="63" xfId="57" applyFont="1" applyBorder="1" applyAlignment="1" applyProtection="1">
      <alignment wrapText="1"/>
      <protection/>
    </xf>
    <xf numFmtId="0" fontId="20" fillId="0" borderId="20" xfId="57" applyFont="1" applyBorder="1" applyAlignment="1" applyProtection="1">
      <alignment horizontal="left" wrapText="1"/>
      <protection/>
    </xf>
    <xf numFmtId="0" fontId="20" fillId="0" borderId="0" xfId="57" applyFont="1" applyBorder="1" applyAlignment="1" applyProtection="1">
      <alignment wrapText="1"/>
      <protection/>
    </xf>
    <xf numFmtId="3" fontId="0" fillId="0" borderId="0" xfId="57" applyNumberFormat="1" applyFont="1" applyBorder="1" applyAlignment="1" applyProtection="1">
      <alignment/>
      <protection/>
    </xf>
    <xf numFmtId="0" fontId="56" fillId="0" borderId="17" xfId="57" applyFont="1" applyBorder="1" applyAlignment="1" applyProtection="1">
      <alignment vertical="center" wrapText="1"/>
      <protection/>
    </xf>
    <xf numFmtId="0" fontId="20" fillId="0" borderId="20" xfId="57" applyFont="1" applyBorder="1" applyAlignment="1" applyProtection="1">
      <alignment horizontal="right"/>
      <protection/>
    </xf>
    <xf numFmtId="0" fontId="0" fillId="0" borderId="17" xfId="57" applyFont="1" applyBorder="1" applyProtection="1">
      <alignment/>
      <protection/>
    </xf>
    <xf numFmtId="0" fontId="0" fillId="0" borderId="0" xfId="57" applyFont="1" applyAlignment="1" applyProtection="1">
      <alignment vertical="center"/>
      <protection/>
    </xf>
    <xf numFmtId="0" fontId="6" fillId="0" borderId="20" xfId="57" applyFont="1" applyBorder="1" applyAlignment="1" applyProtection="1">
      <alignment horizontal="left" vertical="center"/>
      <protection/>
    </xf>
    <xf numFmtId="0" fontId="6" fillId="0" borderId="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right" wrapText="1"/>
      <protection/>
    </xf>
    <xf numFmtId="3" fontId="20" fillId="0" borderId="0" xfId="57" applyNumberFormat="1" applyFont="1" applyBorder="1" applyAlignment="1" applyProtection="1">
      <alignment/>
      <protection locked="0"/>
    </xf>
    <xf numFmtId="0" fontId="24" fillId="0" borderId="17" xfId="57" applyFont="1" applyBorder="1" applyAlignment="1" applyProtection="1">
      <alignment vertical="center" wrapText="1"/>
      <protection/>
    </xf>
    <xf numFmtId="0" fontId="0" fillId="0" borderId="0" xfId="57" applyFont="1" applyBorder="1" applyProtection="1">
      <alignment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9" fillId="0" borderId="92" xfId="57" applyFont="1" applyFill="1" applyBorder="1" applyAlignment="1" applyProtection="1">
      <alignment/>
      <protection/>
    </xf>
    <xf numFmtId="0" fontId="9" fillId="0" borderId="27" xfId="57" applyFont="1" applyFill="1" applyBorder="1" applyAlignment="1" applyProtection="1">
      <alignment/>
      <protection/>
    </xf>
    <xf numFmtId="0" fontId="9" fillId="0" borderId="51" xfId="57" applyFont="1" applyFill="1" applyBorder="1" applyAlignment="1" applyProtection="1">
      <alignment/>
      <protection/>
    </xf>
    <xf numFmtId="0" fontId="20" fillId="0" borderId="20" xfId="57" applyFont="1" applyBorder="1" applyAlignment="1" applyProtection="1">
      <alignment vertical="center"/>
      <protection/>
    </xf>
    <xf numFmtId="0" fontId="20" fillId="0" borderId="0" xfId="57" applyFont="1" applyBorder="1" applyAlignment="1" applyProtection="1">
      <alignment vertical="center"/>
      <protection/>
    </xf>
    <xf numFmtId="0" fontId="0" fillId="0" borderId="0" xfId="57" applyFont="1" applyBorder="1" applyAlignment="1" applyProtection="1">
      <alignment vertical="top"/>
      <protection/>
    </xf>
    <xf numFmtId="0" fontId="0" fillId="0" borderId="17" xfId="57" applyFont="1" applyBorder="1" applyAlignment="1" applyProtection="1">
      <alignment vertical="top"/>
      <protection/>
    </xf>
    <xf numFmtId="0" fontId="20" fillId="0" borderId="20" xfId="57" applyFont="1" applyBorder="1" applyAlignment="1" applyProtection="1">
      <alignment horizontal="right" vertical="top"/>
      <protection/>
    </xf>
    <xf numFmtId="0" fontId="20" fillId="0" borderId="0" xfId="57" applyFont="1" applyBorder="1" applyAlignment="1" applyProtection="1">
      <alignment horizontal="right" vertical="top"/>
      <protection/>
    </xf>
    <xf numFmtId="3" fontId="31" fillId="0" borderId="0" xfId="57" applyNumberFormat="1" applyFont="1" applyBorder="1" applyAlignment="1" applyProtection="1">
      <alignment/>
      <protection locked="0"/>
    </xf>
    <xf numFmtId="0" fontId="12" fillId="0" borderId="17" xfId="57" applyFont="1" applyFill="1" applyBorder="1" applyAlignment="1" applyProtection="1">
      <alignment vertical="center"/>
      <protection/>
    </xf>
    <xf numFmtId="0" fontId="20" fillId="0" borderId="20" xfId="57" applyFont="1" applyBorder="1" applyAlignment="1" applyProtection="1">
      <alignment vertical="center" wrapText="1"/>
      <protection/>
    </xf>
    <xf numFmtId="0" fontId="20" fillId="0" borderId="0" xfId="57" applyFont="1" applyBorder="1" applyAlignment="1" applyProtection="1">
      <alignment vertical="center" wrapText="1"/>
      <protection/>
    </xf>
    <xf numFmtId="0" fontId="0" fillId="0" borderId="20" xfId="57" applyFont="1" applyBorder="1" applyAlignment="1" applyProtection="1">
      <alignment horizontal="right" vertical="center" wrapText="1"/>
      <protection/>
    </xf>
    <xf numFmtId="0" fontId="0" fillId="0" borderId="0" xfId="57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wrapText="1"/>
    </xf>
    <xf numFmtId="3" fontId="31" fillId="0" borderId="63" xfId="57" applyNumberFormat="1" applyFont="1" applyBorder="1" applyAlignment="1" applyProtection="1">
      <alignment/>
      <protection locked="0"/>
    </xf>
    <xf numFmtId="0" fontId="9" fillId="0" borderId="17" xfId="57" applyFont="1" applyBorder="1" applyAlignment="1" applyProtection="1">
      <alignment horizontal="center" vertical="center"/>
      <protection/>
    </xf>
    <xf numFmtId="3" fontId="31" fillId="0" borderId="13" xfId="57" applyNumberFormat="1" applyFont="1" applyBorder="1" applyAlignment="1" applyProtection="1">
      <alignment/>
      <protection locked="0"/>
    </xf>
    <xf numFmtId="0" fontId="0" fillId="0" borderId="0" xfId="57" applyFont="1" applyBorder="1" applyAlignment="1" applyProtection="1">
      <alignment vertical="center"/>
      <protection/>
    </xf>
    <xf numFmtId="0" fontId="22" fillId="0" borderId="20" xfId="57" applyFont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0" fillId="0" borderId="0" xfId="57" applyFont="1" applyBorder="1" applyAlignment="1" applyProtection="1">
      <alignment horizontal="right" vertical="center"/>
      <protection/>
    </xf>
    <xf numFmtId="0" fontId="8" fillId="0" borderId="0" xfId="57" applyFont="1" applyBorder="1" applyAlignment="1" applyProtection="1">
      <alignment horizontal="center" vertical="center" wrapText="1"/>
      <protection/>
    </xf>
    <xf numFmtId="0" fontId="8" fillId="0" borderId="17" xfId="57" applyFont="1" applyBorder="1" applyAlignment="1" applyProtection="1">
      <alignment horizontal="center" vertical="center" wrapText="1"/>
      <protection/>
    </xf>
    <xf numFmtId="0" fontId="51" fillId="0" borderId="93" xfId="57" applyFont="1" applyFill="1" applyBorder="1" applyAlignment="1" applyProtection="1">
      <alignment horizontal="center" vertical="center"/>
      <protection/>
    </xf>
    <xf numFmtId="0" fontId="51" fillId="0" borderId="14" xfId="57" applyFont="1" applyFill="1" applyBorder="1" applyAlignment="1" applyProtection="1">
      <alignment horizontal="center" vertical="center"/>
      <protection/>
    </xf>
    <xf numFmtId="0" fontId="51" fillId="0" borderId="0" xfId="57" applyFont="1" applyFill="1" applyBorder="1" applyAlignment="1" applyProtection="1">
      <alignment horizontal="center" vertical="center"/>
      <protection/>
    </xf>
    <xf numFmtId="0" fontId="113" fillId="0" borderId="0" xfId="0" applyFont="1" applyBorder="1" applyAlignment="1">
      <alignment horizontal="center" vertical="center"/>
    </xf>
    <xf numFmtId="0" fontId="51" fillId="0" borderId="20" xfId="57" applyFont="1" applyFill="1" applyBorder="1" applyAlignment="1" applyProtection="1">
      <alignment horizontal="center" vertical="center"/>
      <protection/>
    </xf>
    <xf numFmtId="0" fontId="113" fillId="0" borderId="17" xfId="0" applyFont="1" applyBorder="1" applyAlignment="1">
      <alignment horizontal="center" vertical="center"/>
    </xf>
    <xf numFmtId="0" fontId="61" fillId="0" borderId="0" xfId="57" applyFont="1" applyFill="1" applyBorder="1" applyAlignment="1" applyProtection="1">
      <alignment horizontal="center" vertical="center"/>
      <protection/>
    </xf>
    <xf numFmtId="0" fontId="114" fillId="0" borderId="0" xfId="0" applyFont="1" applyBorder="1" applyAlignment="1">
      <alignment horizontal="left" vertical="center"/>
    </xf>
    <xf numFmtId="0" fontId="114" fillId="0" borderId="0" xfId="0" applyFont="1" applyBorder="1" applyAlignment="1">
      <alignment horizontal="center" vertical="center"/>
    </xf>
    <xf numFmtId="0" fontId="62" fillId="0" borderId="0" xfId="57" applyFont="1" applyFill="1" applyBorder="1" applyAlignment="1" applyProtection="1">
      <alignment horizontal="center" vertical="center"/>
      <protection/>
    </xf>
    <xf numFmtId="0" fontId="63" fillId="0" borderId="0" xfId="57" applyFont="1" applyFill="1" applyBorder="1" applyAlignment="1" applyProtection="1" quotePrefix="1">
      <alignment horizontal="center" vertical="center"/>
      <protection/>
    </xf>
    <xf numFmtId="0" fontId="64" fillId="0" borderId="0" xfId="57" applyFont="1" applyFill="1" applyBorder="1" applyAlignment="1" applyProtection="1">
      <alignment horizontal="center" vertical="center"/>
      <protection/>
    </xf>
    <xf numFmtId="0" fontId="51" fillId="0" borderId="63" xfId="57" applyFont="1" applyFill="1" applyBorder="1" applyAlignment="1" applyProtection="1">
      <alignment horizontal="center" vertical="center"/>
      <protection/>
    </xf>
    <xf numFmtId="0" fontId="20" fillId="0" borderId="20" xfId="57" applyFont="1" applyFill="1" applyBorder="1" applyAlignment="1" applyProtection="1">
      <alignment horizontal="left" vertical="center" wrapText="1"/>
      <protection/>
    </xf>
    <xf numFmtId="0" fontId="20" fillId="0" borderId="0" xfId="57" applyFont="1" applyFill="1" applyBorder="1" applyAlignment="1" applyProtection="1">
      <alignment horizontal="left" vertical="center" wrapText="1"/>
      <protection/>
    </xf>
    <xf numFmtId="0" fontId="20" fillId="0" borderId="0" xfId="57" applyFont="1" applyFill="1" applyBorder="1" applyAlignment="1" applyProtection="1">
      <alignment horizontal="center" vertical="center" wrapText="1"/>
      <protection/>
    </xf>
    <xf numFmtId="0" fontId="65" fillId="0" borderId="0" xfId="57" applyFont="1" applyFill="1" applyBorder="1" applyAlignment="1" applyProtection="1" quotePrefix="1">
      <alignment horizontal="center"/>
      <protection/>
    </xf>
    <xf numFmtId="0" fontId="113" fillId="0" borderId="0" xfId="0" applyFont="1" applyBorder="1" applyAlignment="1">
      <alignment horizontal="center"/>
    </xf>
    <xf numFmtId="0" fontId="113" fillId="0" borderId="14" xfId="0" applyFont="1" applyBorder="1" applyAlignment="1">
      <alignment horizontal="center" vertical="center"/>
    </xf>
    <xf numFmtId="0" fontId="113" fillId="0" borderId="7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9" fillId="0" borderId="9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69" fillId="0" borderId="95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/>
    </xf>
    <xf numFmtId="39" fontId="0" fillId="0" borderId="23" xfId="0" applyNumberFormat="1" applyFont="1" applyBorder="1" applyAlignment="1" applyProtection="1">
      <alignment/>
      <protection locked="0"/>
    </xf>
    <xf numFmtId="39" fontId="0" fillId="0" borderId="11" xfId="0" applyNumberFormat="1" applyFont="1" applyBorder="1" applyAlignment="1" applyProtection="1">
      <alignment/>
      <protection locked="0"/>
    </xf>
    <xf numFmtId="39" fontId="0" fillId="0" borderId="39" xfId="0" applyNumberFormat="1" applyFont="1" applyBorder="1" applyAlignment="1" applyProtection="1">
      <alignment/>
      <protection locked="0"/>
    </xf>
    <xf numFmtId="39" fontId="0" fillId="0" borderId="40" xfId="0" applyNumberFormat="1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39" fontId="0" fillId="0" borderId="24" xfId="0" applyNumberFormat="1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39" fontId="0" fillId="0" borderId="74" xfId="0" applyNumberFormat="1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88" xfId="0" applyFont="1" applyBorder="1" applyAlignment="1" applyProtection="1">
      <alignment/>
      <protection locked="0"/>
    </xf>
    <xf numFmtId="39" fontId="0" fillId="0" borderId="96" xfId="0" applyNumberFormat="1" applyFont="1" applyBorder="1" applyAlignment="1" applyProtection="1">
      <alignment/>
      <protection locked="0"/>
    </xf>
    <xf numFmtId="39" fontId="0" fillId="0" borderId="97" xfId="0" applyNumberFormat="1" applyFont="1" applyBorder="1" applyAlignment="1" applyProtection="1">
      <alignment/>
      <protection locked="0"/>
    </xf>
    <xf numFmtId="39" fontId="0" fillId="0" borderId="98" xfId="0" applyNumberFormat="1" applyFont="1" applyBorder="1" applyAlignment="1" applyProtection="1">
      <alignment/>
      <protection locked="0"/>
    </xf>
    <xf numFmtId="39" fontId="0" fillId="0" borderId="44" xfId="0" applyNumberFormat="1" applyFont="1" applyBorder="1" applyAlignment="1" applyProtection="1">
      <alignment/>
      <protection/>
    </xf>
    <xf numFmtId="0" fontId="6" fillId="0" borderId="88" xfId="0" applyFont="1" applyBorder="1" applyAlignment="1" applyProtection="1">
      <alignment horizontal="center"/>
      <protection/>
    </xf>
    <xf numFmtId="7" fontId="0" fillId="0" borderId="99" xfId="0" applyNumberFormat="1" applyFont="1" applyBorder="1" applyAlignment="1" applyProtection="1">
      <alignment/>
      <protection/>
    </xf>
    <xf numFmtId="7" fontId="0" fillId="0" borderId="100" xfId="0" applyNumberFormat="1" applyFont="1" applyBorder="1" applyAlignment="1" applyProtection="1">
      <alignment/>
      <protection/>
    </xf>
    <xf numFmtId="7" fontId="0" fillId="0" borderId="101" xfId="0" applyNumberFormat="1" applyFont="1" applyBorder="1" applyAlignment="1" applyProtection="1">
      <alignment/>
      <protection/>
    </xf>
    <xf numFmtId="7" fontId="7" fillId="0" borderId="99" xfId="0" applyNumberFormat="1" applyFont="1" applyBorder="1" applyAlignment="1" applyProtection="1">
      <alignment/>
      <protection/>
    </xf>
    <xf numFmtId="0" fontId="4" fillId="0" borderId="102" xfId="0" applyFont="1" applyBorder="1" applyAlignment="1" applyProtection="1">
      <alignment horizontal="center"/>
      <protection/>
    </xf>
    <xf numFmtId="0" fontId="61" fillId="0" borderId="0" xfId="57" applyFont="1" applyFill="1" applyBorder="1" applyAlignment="1" applyProtection="1">
      <alignment horizontal="left" vertical="center"/>
      <protection/>
    </xf>
    <xf numFmtId="0" fontId="27" fillId="0" borderId="44" xfId="0" applyFont="1" applyFill="1" applyBorder="1" applyAlignment="1" applyProtection="1">
      <alignment/>
      <protection/>
    </xf>
    <xf numFmtId="0" fontId="20" fillId="0" borderId="20" xfId="57" applyFont="1" applyBorder="1" applyAlignment="1" applyProtection="1">
      <alignment horizontal="left"/>
      <protection/>
    </xf>
    <xf numFmtId="0" fontId="4" fillId="0" borderId="0" xfId="0" applyFont="1" applyAlignment="1">
      <alignment horizontal="right" vertical="top"/>
    </xf>
    <xf numFmtId="0" fontId="23" fillId="0" borderId="48" xfId="57" applyFont="1" applyBorder="1" applyAlignment="1" applyProtection="1">
      <alignment horizontal="center" vertical="top"/>
      <protection/>
    </xf>
    <xf numFmtId="3" fontId="23" fillId="0" borderId="48" xfId="57" applyNumberFormat="1" applyFont="1" applyBorder="1" applyAlignment="1" applyProtection="1">
      <alignment horizontal="center"/>
      <protection locked="0"/>
    </xf>
    <xf numFmtId="4" fontId="20" fillId="0" borderId="103" xfId="0" applyNumberFormat="1" applyFont="1" applyBorder="1" applyAlignment="1" applyProtection="1">
      <alignment/>
      <protection locked="0"/>
    </xf>
    <xf numFmtId="4" fontId="20" fillId="0" borderId="66" xfId="0" applyNumberFormat="1" applyFont="1" applyBorder="1" applyAlignment="1" applyProtection="1">
      <alignment/>
      <protection locked="0"/>
    </xf>
    <xf numFmtId="4" fontId="6" fillId="0" borderId="93" xfId="0" applyNumberFormat="1" applyFont="1" applyBorder="1" applyAlignment="1" applyProtection="1">
      <alignment/>
      <protection/>
    </xf>
    <xf numFmtId="4" fontId="20" fillId="0" borderId="20" xfId="0" applyNumberFormat="1" applyFont="1" applyFill="1" applyBorder="1" applyAlignment="1" applyProtection="1">
      <alignment/>
      <protection locked="0"/>
    </xf>
    <xf numFmtId="4" fontId="20" fillId="0" borderId="92" xfId="0" applyNumberFormat="1" applyFont="1" applyBorder="1" applyAlignment="1" applyProtection="1">
      <alignment/>
      <protection/>
    </xf>
    <xf numFmtId="4" fontId="20" fillId="0" borderId="92" xfId="0" applyNumberFormat="1" applyFont="1" applyBorder="1" applyAlignment="1" applyProtection="1">
      <alignment/>
      <protection locked="0"/>
    </xf>
    <xf numFmtId="4" fontId="6" fillId="0" borderId="67" xfId="0" applyNumberFormat="1" applyFont="1" applyBorder="1" applyAlignment="1" applyProtection="1">
      <alignment/>
      <protection/>
    </xf>
    <xf numFmtId="4" fontId="20" fillId="0" borderId="20" xfId="0" applyNumberFormat="1" applyFont="1" applyBorder="1" applyAlignment="1" applyProtection="1">
      <alignment/>
      <protection locked="0"/>
    </xf>
    <xf numFmtId="4" fontId="6" fillId="0" borderId="92" xfId="0" applyNumberFormat="1" applyFont="1" applyBorder="1" applyAlignment="1" applyProtection="1">
      <alignment/>
      <protection/>
    </xf>
    <xf numFmtId="37" fontId="12" fillId="0" borderId="48" xfId="57" applyNumberFormat="1" applyFont="1" applyBorder="1" applyAlignment="1" applyProtection="1">
      <alignment horizontal="center" vertical="center"/>
      <protection/>
    </xf>
    <xf numFmtId="175" fontId="12" fillId="0" borderId="48" xfId="57" applyNumberFormat="1" applyFont="1" applyBorder="1" applyAlignment="1" applyProtection="1">
      <alignment horizontal="center" vertical="center"/>
      <protection/>
    </xf>
    <xf numFmtId="175" fontId="23" fillId="0" borderId="48" xfId="57" applyNumberFormat="1" applyFont="1" applyBorder="1" applyAlignment="1" applyProtection="1">
      <alignment horizontal="center" vertical="center"/>
      <protection locked="0"/>
    </xf>
    <xf numFmtId="175" fontId="70" fillId="0" borderId="48" xfId="57" applyNumberFormat="1" applyFont="1" applyFill="1" applyBorder="1" applyAlignment="1" applyProtection="1">
      <alignment horizontal="center" vertical="center"/>
      <protection/>
    </xf>
    <xf numFmtId="0" fontId="20" fillId="0" borderId="20" xfId="57" applyFont="1" applyBorder="1" applyAlignment="1" applyProtection="1">
      <alignment horizontal="left" vertical="center"/>
      <protection/>
    </xf>
    <xf numFmtId="0" fontId="20" fillId="0" borderId="0" xfId="57" applyFont="1" applyBorder="1" applyAlignment="1" applyProtection="1">
      <alignment horizontal="right"/>
      <protection/>
    </xf>
    <xf numFmtId="0" fontId="113" fillId="0" borderId="14" xfId="0" applyFont="1" applyFill="1" applyBorder="1" applyAlignment="1">
      <alignment horizontal="center" vertical="center"/>
    </xf>
    <xf numFmtId="3" fontId="22" fillId="0" borderId="0" xfId="57" applyNumberFormat="1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3" fontId="54" fillId="0" borderId="0" xfId="57" applyNumberFormat="1" applyFont="1" applyBorder="1" applyAlignment="1" applyProtection="1">
      <alignment horizontal="right" vertical="center"/>
      <protection/>
    </xf>
    <xf numFmtId="3" fontId="22" fillId="0" borderId="0" xfId="57" applyNumberFormat="1" applyFont="1" applyAlignment="1">
      <alignment horizontal="center" vertical="center"/>
      <protection/>
    </xf>
    <xf numFmtId="0" fontId="37" fillId="0" borderId="0" xfId="0" applyFont="1" applyBorder="1" applyAlignment="1" applyProtection="1">
      <alignment horizontal="center" vertical="top"/>
      <protection/>
    </xf>
    <xf numFmtId="0" fontId="27" fillId="0" borderId="104" xfId="0" applyFont="1" applyFill="1" applyBorder="1" applyAlignment="1" applyProtection="1">
      <alignment horizontal="center" vertical="center" wrapText="1"/>
      <protection/>
    </xf>
    <xf numFmtId="166" fontId="22" fillId="0" borderId="15" xfId="57" applyNumberFormat="1" applyFont="1" applyBorder="1" applyAlignment="1" applyProtection="1">
      <alignment horizontal="center"/>
      <protection/>
    </xf>
    <xf numFmtId="3" fontId="31" fillId="0" borderId="0" xfId="57" applyNumberFormat="1" applyFont="1" applyBorder="1" applyAlignment="1" applyProtection="1">
      <alignment vertical="center"/>
      <protection/>
    </xf>
    <xf numFmtId="166" fontId="0" fillId="33" borderId="0" xfId="57" applyNumberFormat="1" applyFont="1" applyFill="1" applyBorder="1" applyAlignment="1" applyProtection="1">
      <alignment horizontal="center"/>
      <protection/>
    </xf>
    <xf numFmtId="166" fontId="0" fillId="33" borderId="0" xfId="57" applyNumberFormat="1" applyFont="1" applyFill="1" applyBorder="1" applyAlignment="1" applyProtection="1">
      <alignment horizontal="center" vertical="center"/>
      <protection/>
    </xf>
    <xf numFmtId="0" fontId="0" fillId="33" borderId="14" xfId="57" applyFont="1" applyFill="1" applyBorder="1" applyAlignment="1" applyProtection="1">
      <alignment horizontal="center"/>
      <protection/>
    </xf>
    <xf numFmtId="39" fontId="0" fillId="33" borderId="13" xfId="0" applyNumberFormat="1" applyFont="1" applyFill="1" applyBorder="1" applyAlignment="1" applyProtection="1">
      <alignment/>
      <protection/>
    </xf>
    <xf numFmtId="39" fontId="0" fillId="33" borderId="53" xfId="0" applyNumberFormat="1" applyFont="1" applyFill="1" applyBorder="1" applyAlignment="1" applyProtection="1">
      <alignment/>
      <protection locked="0"/>
    </xf>
    <xf numFmtId="39" fontId="0" fillId="33" borderId="53" xfId="0" applyNumberFormat="1" applyFont="1" applyFill="1" applyBorder="1" applyAlignment="1" applyProtection="1">
      <alignment/>
      <protection/>
    </xf>
    <xf numFmtId="39" fontId="0" fillId="33" borderId="21" xfId="0" applyNumberFormat="1" applyFont="1" applyFill="1" applyBorder="1" applyAlignment="1" applyProtection="1">
      <alignment/>
      <protection locked="0"/>
    </xf>
    <xf numFmtId="39" fontId="0" fillId="33" borderId="13" xfId="0" applyNumberFormat="1" applyFont="1" applyFill="1" applyBorder="1" applyAlignment="1" applyProtection="1">
      <alignment/>
      <protection locked="0"/>
    </xf>
    <xf numFmtId="39" fontId="0" fillId="33" borderId="0" xfId="0" applyNumberFormat="1" applyFont="1" applyFill="1" applyBorder="1" applyAlignment="1" applyProtection="1">
      <alignment/>
      <protection locked="0"/>
    </xf>
    <xf numFmtId="39" fontId="7" fillId="33" borderId="63" xfId="0" applyNumberFormat="1" applyFont="1" applyFill="1" applyBorder="1" applyAlignment="1" applyProtection="1">
      <alignment/>
      <protection locked="0"/>
    </xf>
    <xf numFmtId="7" fontId="22" fillId="33" borderId="0" xfId="0" applyNumberFormat="1" applyFont="1" applyFill="1" applyBorder="1" applyAlignment="1" applyProtection="1">
      <alignment vertical="center"/>
      <protection/>
    </xf>
    <xf numFmtId="7" fontId="31" fillId="33" borderId="0" xfId="0" applyNumberFormat="1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 wrapText="1"/>
      <protection/>
    </xf>
    <xf numFmtId="0" fontId="27" fillId="33" borderId="104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39" fontId="0" fillId="33" borderId="27" xfId="0" applyNumberFormat="1" applyFont="1" applyFill="1" applyBorder="1" applyAlignment="1" applyProtection="1">
      <alignment/>
      <protection locked="0"/>
    </xf>
    <xf numFmtId="166" fontId="0" fillId="0" borderId="64" xfId="57" applyNumberFormat="1" applyFont="1" applyBorder="1" applyAlignment="1" applyProtection="1">
      <alignment horizontal="center"/>
      <protection/>
    </xf>
    <xf numFmtId="166" fontId="0" fillId="0" borderId="105" xfId="57" applyNumberFormat="1" applyFont="1" applyBorder="1" applyAlignment="1" applyProtection="1">
      <alignment horizontal="center"/>
      <protection/>
    </xf>
    <xf numFmtId="0" fontId="0" fillId="0" borderId="20" xfId="57" applyFont="1" applyBorder="1" applyAlignment="1" applyProtection="1">
      <alignment horizontal="center"/>
      <protection/>
    </xf>
    <xf numFmtId="166" fontId="0" fillId="0" borderId="106" xfId="57" applyNumberFormat="1" applyFont="1" applyBorder="1" applyAlignment="1" applyProtection="1">
      <alignment horizontal="center" vertical="center"/>
      <protection/>
    </xf>
    <xf numFmtId="0" fontId="0" fillId="0" borderId="107" xfId="57" applyFont="1" applyBorder="1" applyAlignment="1" applyProtection="1">
      <alignment horizontal="center"/>
      <protection/>
    </xf>
    <xf numFmtId="39" fontId="0" fillId="0" borderId="108" xfId="0" applyNumberFormat="1" applyFont="1" applyBorder="1" applyAlignment="1" applyProtection="1">
      <alignment/>
      <protection locked="0"/>
    </xf>
    <xf numFmtId="39" fontId="0" fillId="0" borderId="75" xfId="0" applyNumberFormat="1" applyFont="1" applyBorder="1" applyAlignment="1" applyProtection="1">
      <alignment/>
      <protection locked="0"/>
    </xf>
    <xf numFmtId="39" fontId="0" fillId="0" borderId="109" xfId="0" applyNumberFormat="1" applyFont="1" applyBorder="1" applyAlignment="1" applyProtection="1">
      <alignment/>
      <protection locked="0"/>
    </xf>
    <xf numFmtId="39" fontId="0" fillId="0" borderId="105" xfId="0" applyNumberFormat="1" applyFont="1" applyBorder="1" applyAlignment="1" applyProtection="1">
      <alignment/>
      <protection locked="0"/>
    </xf>
    <xf numFmtId="39" fontId="0" fillId="0" borderId="73" xfId="0" applyNumberFormat="1" applyFont="1" applyBorder="1" applyAlignment="1" applyProtection="1">
      <alignment/>
      <protection locked="0"/>
    </xf>
    <xf numFmtId="39" fontId="7" fillId="0" borderId="77" xfId="0" applyNumberFormat="1" applyFont="1" applyBorder="1" applyAlignment="1" applyProtection="1">
      <alignment/>
      <protection locked="0"/>
    </xf>
    <xf numFmtId="39" fontId="0" fillId="0" borderId="23" xfId="0" applyNumberFormat="1" applyFont="1" applyBorder="1" applyAlignment="1" applyProtection="1">
      <alignment/>
      <protection/>
    </xf>
    <xf numFmtId="39" fontId="0" fillId="0" borderId="73" xfId="0" applyNumberFormat="1" applyFont="1" applyBorder="1" applyAlignment="1" applyProtection="1">
      <alignment/>
      <protection/>
    </xf>
    <xf numFmtId="39" fontId="0" fillId="0" borderId="75" xfId="0" applyNumberFormat="1" applyFont="1" applyBorder="1" applyAlignment="1" applyProtection="1">
      <alignment/>
      <protection/>
    </xf>
    <xf numFmtId="39" fontId="0" fillId="0" borderId="110" xfId="0" applyNumberFormat="1" applyFont="1" applyBorder="1" applyAlignment="1" applyProtection="1">
      <alignment/>
      <protection locked="0"/>
    </xf>
    <xf numFmtId="39" fontId="0" fillId="0" borderId="106" xfId="0" applyNumberFormat="1" applyFont="1" applyBorder="1" applyAlignment="1" applyProtection="1">
      <alignment/>
      <protection locked="0"/>
    </xf>
    <xf numFmtId="39" fontId="0" fillId="0" borderId="15" xfId="0" applyNumberFormat="1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/>
      <protection locked="0"/>
    </xf>
    <xf numFmtId="39" fontId="0" fillId="0" borderId="60" xfId="0" applyNumberFormat="1" applyFont="1" applyBorder="1" applyAlignment="1" applyProtection="1">
      <alignment/>
      <protection locked="0"/>
    </xf>
    <xf numFmtId="39" fontId="0" fillId="0" borderId="51" xfId="0" applyNumberFormat="1" applyFont="1" applyBorder="1" applyAlignment="1" applyProtection="1">
      <alignment/>
      <protection locked="0"/>
    </xf>
    <xf numFmtId="39" fontId="0" fillId="0" borderId="43" xfId="0" applyNumberFormat="1" applyFont="1" applyBorder="1" applyAlignment="1" applyProtection="1">
      <alignment/>
      <protection/>
    </xf>
    <xf numFmtId="39" fontId="0" fillId="0" borderId="41" xfId="0" applyNumberFormat="1" applyFont="1" applyBorder="1" applyAlignment="1" applyProtection="1">
      <alignment/>
      <protection locked="0"/>
    </xf>
    <xf numFmtId="39" fontId="0" fillId="0" borderId="41" xfId="0" applyNumberFormat="1" applyFont="1" applyBorder="1" applyAlignment="1" applyProtection="1">
      <alignment/>
      <protection/>
    </xf>
    <xf numFmtId="39" fontId="0" fillId="0" borderId="42" xfId="0" applyNumberFormat="1" applyFont="1" applyBorder="1" applyAlignment="1" applyProtection="1">
      <alignment/>
      <protection locked="0"/>
    </xf>
    <xf numFmtId="39" fontId="7" fillId="0" borderId="48" xfId="0" applyNumberFormat="1" applyFont="1" applyBorder="1" applyAlignment="1" applyProtection="1">
      <alignment/>
      <protection locked="0"/>
    </xf>
    <xf numFmtId="39" fontId="0" fillId="0" borderId="46" xfId="0" applyNumberFormat="1" applyFont="1" applyBorder="1" applyAlignment="1" applyProtection="1">
      <alignment/>
      <protection locked="0"/>
    </xf>
    <xf numFmtId="39" fontId="0" fillId="0" borderId="40" xfId="0" applyNumberFormat="1" applyFont="1" applyBorder="1" applyAlignment="1" applyProtection="1">
      <alignment/>
      <protection locked="0"/>
    </xf>
    <xf numFmtId="0" fontId="27" fillId="33" borderId="111" xfId="0" applyFont="1" applyFill="1" applyBorder="1" applyAlignment="1" applyProtection="1">
      <alignment horizontal="center" vertical="center" wrapText="1"/>
      <protection/>
    </xf>
    <xf numFmtId="166" fontId="22" fillId="33" borderId="0" xfId="57" applyNumberFormat="1" applyFont="1" applyFill="1" applyBorder="1" applyAlignment="1" applyProtection="1">
      <alignment horizontal="center" vertical="center"/>
      <protection/>
    </xf>
    <xf numFmtId="0" fontId="22" fillId="33" borderId="14" xfId="57" applyFont="1" applyFill="1" applyBorder="1" applyAlignment="1" applyProtection="1">
      <alignment horizontal="center"/>
      <protection/>
    </xf>
    <xf numFmtId="39" fontId="7" fillId="33" borderId="63" xfId="0" applyNumberFormat="1" applyFont="1" applyFill="1" applyBorder="1" applyAlignment="1" applyProtection="1">
      <alignment horizontal="right"/>
      <protection locked="0"/>
    </xf>
    <xf numFmtId="0" fontId="31" fillId="33" borderId="0" xfId="0" applyFont="1" applyFill="1" applyBorder="1" applyAlignment="1">
      <alignment/>
    </xf>
    <xf numFmtId="166" fontId="22" fillId="33" borderId="10" xfId="57" applyNumberFormat="1" applyFont="1" applyFill="1" applyBorder="1" applyAlignment="1" applyProtection="1">
      <alignment horizontal="center"/>
      <protection/>
    </xf>
    <xf numFmtId="0" fontId="3" fillId="0" borderId="45" xfId="57" applyFont="1" applyBorder="1" applyAlignment="1" applyProtection="1">
      <alignment horizontal="center"/>
      <protection/>
    </xf>
    <xf numFmtId="39" fontId="0" fillId="0" borderId="42" xfId="0" applyNumberFormat="1" applyFont="1" applyBorder="1" applyAlignment="1" applyProtection="1">
      <alignment/>
      <protection/>
    </xf>
    <xf numFmtId="39" fontId="0" fillId="0" borderId="45" xfId="0" applyNumberFormat="1" applyFont="1" applyBorder="1" applyAlignment="1" applyProtection="1">
      <alignment/>
      <protection/>
    </xf>
    <xf numFmtId="39" fontId="0" fillId="0" borderId="40" xfId="0" applyNumberFormat="1" applyFont="1" applyBorder="1" applyAlignment="1" applyProtection="1">
      <alignment/>
      <protection/>
    </xf>
    <xf numFmtId="39" fontId="7" fillId="0" borderId="48" xfId="0" applyNumberFormat="1" applyFont="1" applyBorder="1" applyAlignment="1" applyProtection="1">
      <alignment/>
      <protection/>
    </xf>
    <xf numFmtId="39" fontId="0" fillId="0" borderId="46" xfId="0" applyNumberFormat="1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0" fontId="4" fillId="0" borderId="49" xfId="57" applyFont="1" applyBorder="1" applyAlignment="1" applyProtection="1">
      <alignment horizontal="center" vertical="center" wrapText="1"/>
      <protection/>
    </xf>
    <xf numFmtId="166" fontId="22" fillId="0" borderId="17" xfId="57" applyNumberFormat="1" applyFont="1" applyBorder="1" applyAlignment="1" applyProtection="1">
      <alignment horizontal="center" vertical="center"/>
      <protection/>
    </xf>
    <xf numFmtId="0" fontId="22" fillId="0" borderId="70" xfId="57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109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 horizontal="center"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10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171" fontId="7" fillId="0" borderId="91" xfId="0" applyNumberFormat="1" applyFont="1" applyFill="1" applyBorder="1" applyAlignment="1" applyProtection="1">
      <alignment/>
      <protection/>
    </xf>
    <xf numFmtId="39" fontId="0" fillId="0" borderId="51" xfId="0" applyNumberFormat="1" applyFont="1" applyFill="1" applyBorder="1" applyAlignment="1" applyProtection="1">
      <alignment/>
      <protection locked="0"/>
    </xf>
    <xf numFmtId="43" fontId="4" fillId="0" borderId="0" xfId="0" applyNumberFormat="1" applyFont="1" applyBorder="1" applyAlignment="1">
      <alignment horizontal="right" vertical="top"/>
    </xf>
    <xf numFmtId="43" fontId="4" fillId="0" borderId="0" xfId="0" applyNumberFormat="1" applyFont="1" applyBorder="1" applyAlignment="1">
      <alignment horizontal="right" vertical="top"/>
    </xf>
    <xf numFmtId="43" fontId="0" fillId="0" borderId="66" xfId="0" applyNumberForma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74" xfId="0" applyNumberFormat="1" applyBorder="1" applyAlignment="1" applyProtection="1">
      <alignment/>
      <protection locked="0"/>
    </xf>
    <xf numFmtId="0" fontId="0" fillId="0" borderId="66" xfId="0" applyNumberFormat="1" applyBorder="1" applyAlignment="1" applyProtection="1">
      <alignment/>
      <protection locked="0"/>
    </xf>
    <xf numFmtId="0" fontId="0" fillId="0" borderId="60" xfId="0" applyNumberFormat="1" applyBorder="1" applyAlignment="1" applyProtection="1">
      <alignment/>
      <protection locked="0"/>
    </xf>
    <xf numFmtId="0" fontId="51" fillId="0" borderId="0" xfId="57" applyFont="1" applyFill="1" applyBorder="1" applyAlignment="1" applyProtection="1">
      <alignment horizontal="center" vertical="center"/>
      <protection/>
    </xf>
    <xf numFmtId="39" fontId="0" fillId="0" borderId="12" xfId="0" applyNumberFormat="1" applyBorder="1" applyAlignment="1" applyProtection="1">
      <alignment vertical="center"/>
      <protection locked="0"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43" fontId="0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43" fontId="0" fillId="0" borderId="0" xfId="0" applyNumberFormat="1" applyFont="1" applyAlignment="1">
      <alignment vertical="center"/>
    </xf>
    <xf numFmtId="43" fontId="9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 vertical="center"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Border="1" applyAlignment="1" applyProtection="1">
      <alignment/>
      <protection locked="0"/>
    </xf>
    <xf numFmtId="43" fontId="6" fillId="0" borderId="0" xfId="0" applyNumberFormat="1" applyFont="1" applyBorder="1" applyAlignment="1" applyProtection="1">
      <alignment horizontal="center"/>
      <protection locked="0"/>
    </xf>
    <xf numFmtId="43" fontId="4" fillId="0" borderId="0" xfId="0" applyNumberFormat="1" applyFont="1" applyAlignment="1">
      <alignment horizontal="right"/>
    </xf>
    <xf numFmtId="43" fontId="0" fillId="0" borderId="14" xfId="0" applyNumberFormat="1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43" fontId="9" fillId="0" borderId="0" xfId="0" applyNumberFormat="1" applyFont="1" applyBorder="1" applyAlignment="1">
      <alignment horizontal="center" vertical="top"/>
    </xf>
    <xf numFmtId="43" fontId="9" fillId="0" borderId="13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4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66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/>
    </xf>
    <xf numFmtId="0" fontId="0" fillId="0" borderId="103" xfId="57" applyFont="1" applyFill="1" applyBorder="1" applyAlignment="1" applyProtection="1">
      <alignment/>
      <protection locked="0"/>
    </xf>
    <xf numFmtId="0" fontId="0" fillId="0" borderId="13" xfId="57" applyFont="1" applyFill="1" applyBorder="1" applyAlignment="1" applyProtection="1">
      <alignment/>
      <protection locked="0"/>
    </xf>
    <xf numFmtId="0" fontId="0" fillId="0" borderId="18" xfId="57" applyFont="1" applyFill="1" applyBorder="1" applyAlignment="1" applyProtection="1">
      <alignment/>
      <protection locked="0"/>
    </xf>
    <xf numFmtId="0" fontId="0" fillId="0" borderId="66" xfId="57" applyFont="1" applyFill="1" applyBorder="1" applyAlignment="1" applyProtection="1">
      <alignment horizontal="center"/>
      <protection locked="0"/>
    </xf>
    <xf numFmtId="0" fontId="0" fillId="0" borderId="53" xfId="57" applyFont="1" applyFill="1" applyBorder="1" applyAlignment="1" applyProtection="1">
      <alignment horizontal="center"/>
      <protection locked="0"/>
    </xf>
    <xf numFmtId="0" fontId="0" fillId="0" borderId="60" xfId="57" applyFont="1" applyFill="1" applyBorder="1" applyAlignment="1" applyProtection="1">
      <alignment horizontal="center"/>
      <protection locked="0"/>
    </xf>
    <xf numFmtId="43" fontId="56" fillId="0" borderId="14" xfId="0" applyNumberFormat="1" applyFont="1" applyBorder="1" applyAlignment="1">
      <alignment/>
    </xf>
    <xf numFmtId="43" fontId="24" fillId="0" borderId="14" xfId="0" applyNumberFormat="1" applyFont="1" applyBorder="1" applyAlignment="1" applyProtection="1">
      <alignment/>
      <protection locked="0"/>
    </xf>
    <xf numFmtId="0" fontId="24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37" fontId="12" fillId="0" borderId="0" xfId="57" applyNumberFormat="1" applyFont="1" applyBorder="1" applyAlignment="1" applyProtection="1">
      <alignment horizontal="center" vertical="center"/>
      <protection/>
    </xf>
    <xf numFmtId="0" fontId="0" fillId="0" borderId="103" xfId="57" applyFont="1" applyBorder="1" applyAlignment="1" applyProtection="1">
      <alignment/>
      <protection locked="0"/>
    </xf>
    <xf numFmtId="0" fontId="0" fillId="0" borderId="13" xfId="57" applyFont="1" applyBorder="1" applyAlignment="1" applyProtection="1">
      <alignment/>
      <protection locked="0"/>
    </xf>
    <xf numFmtId="0" fontId="0" fillId="0" borderId="18" xfId="57" applyFont="1" applyBorder="1" applyAlignment="1" applyProtection="1">
      <alignment/>
      <protection locked="0"/>
    </xf>
    <xf numFmtId="0" fontId="61" fillId="0" borderId="14" xfId="57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7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19" fillId="0" borderId="47" xfId="0" applyFont="1" applyBorder="1" applyAlignment="1" applyProtection="1">
      <alignment horizontal="left" vertical="top"/>
      <protection/>
    </xf>
    <xf numFmtId="7" fontId="22" fillId="0" borderId="46" xfId="0" applyNumberFormat="1" applyFont="1" applyBorder="1" applyAlignment="1" applyProtection="1">
      <alignment vertical="center"/>
      <protection/>
    </xf>
    <xf numFmtId="7" fontId="31" fillId="0" borderId="44" xfId="0" applyNumberFormat="1" applyFont="1" applyBorder="1" applyAlignment="1" applyProtection="1">
      <alignment vertical="center"/>
      <protection/>
    </xf>
    <xf numFmtId="3" fontId="22" fillId="0" borderId="0" xfId="57" applyNumberFormat="1" applyFont="1" applyBorder="1" applyAlignment="1" applyProtection="1">
      <alignment vertical="center"/>
      <protection/>
    </xf>
    <xf numFmtId="3" fontId="31" fillId="0" borderId="0" xfId="57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6" fillId="0" borderId="112" xfId="57" applyNumberFormat="1" applyFont="1" applyBorder="1" applyAlignment="1" applyProtection="1">
      <alignment vertical="center"/>
      <protection/>
    </xf>
    <xf numFmtId="3" fontId="20" fillId="0" borderId="113" xfId="57" applyNumberFormat="1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left" indent="4"/>
      <protection/>
    </xf>
    <xf numFmtId="0" fontId="42" fillId="0" borderId="0" xfId="0" applyFont="1" applyBorder="1" applyAlignment="1" applyProtection="1">
      <alignment horizontal="left" indent="4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 vertical="top"/>
      <protection/>
    </xf>
    <xf numFmtId="0" fontId="4" fillId="0" borderId="9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5" fillId="0" borderId="46" xfId="57" applyFont="1" applyBorder="1" applyAlignment="1" applyProtection="1">
      <alignment horizontal="center" vertical="center" wrapText="1"/>
      <protection/>
    </xf>
    <xf numFmtId="0" fontId="5" fillId="0" borderId="44" xfId="57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 vertical="top"/>
      <protection/>
    </xf>
    <xf numFmtId="0" fontId="32" fillId="0" borderId="45" xfId="0" applyFont="1" applyBorder="1" applyAlignment="1" applyProtection="1">
      <alignment horizontal="center" vertical="center"/>
      <protection/>
    </xf>
    <xf numFmtId="0" fontId="32" fillId="0" borderId="46" xfId="0" applyFont="1" applyBorder="1" applyAlignment="1" applyProtection="1">
      <alignment horizontal="center" vertical="center"/>
      <protection/>
    </xf>
    <xf numFmtId="0" fontId="32" fillId="0" borderId="44" xfId="0" applyFont="1" applyBorder="1" applyAlignment="1" applyProtection="1">
      <alignment horizontal="center" vertical="center"/>
      <protection/>
    </xf>
    <xf numFmtId="7" fontId="22" fillId="0" borderId="110" xfId="0" applyNumberFormat="1" applyFont="1" applyBorder="1" applyAlignment="1" applyProtection="1">
      <alignment vertical="center"/>
      <protection/>
    </xf>
    <xf numFmtId="7" fontId="31" fillId="0" borderId="33" xfId="0" applyNumberFormat="1" applyFont="1" applyBorder="1" applyAlignment="1" applyProtection="1">
      <alignment vertical="center"/>
      <protection/>
    </xf>
    <xf numFmtId="7" fontId="22" fillId="0" borderId="106" xfId="0" applyNumberFormat="1" applyFont="1" applyBorder="1" applyAlignment="1" applyProtection="1">
      <alignment vertical="center"/>
      <protection/>
    </xf>
    <xf numFmtId="7" fontId="31" fillId="0" borderId="107" xfId="0" applyNumberFormat="1" applyFont="1" applyBorder="1" applyAlignment="1" applyProtection="1">
      <alignment vertical="center"/>
      <protection/>
    </xf>
    <xf numFmtId="7" fontId="22" fillId="0" borderId="114" xfId="0" applyNumberFormat="1" applyFont="1" applyBorder="1" applyAlignment="1" applyProtection="1">
      <alignment vertical="center"/>
      <protection/>
    </xf>
    <xf numFmtId="0" fontId="31" fillId="0" borderId="113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7" fontId="22" fillId="0" borderId="40" xfId="0" applyNumberFormat="1" applyFont="1" applyBorder="1" applyAlignment="1" applyProtection="1">
      <alignment vertical="center"/>
      <protection/>
    </xf>
    <xf numFmtId="7" fontId="22" fillId="0" borderId="88" xfId="0" applyNumberFormat="1" applyFont="1" applyBorder="1" applyAlignment="1" applyProtection="1">
      <alignment vertical="center"/>
      <protection/>
    </xf>
    <xf numFmtId="3" fontId="22" fillId="0" borderId="0" xfId="57" applyNumberFormat="1" applyFont="1" applyAlignment="1">
      <alignment horizontal="left" vertical="center"/>
      <protection/>
    </xf>
    <xf numFmtId="3" fontId="54" fillId="0" borderId="0" xfId="57" applyNumberFormat="1" applyFont="1" applyBorder="1" applyAlignment="1" applyProtection="1">
      <alignment horizontal="right" vertical="center"/>
      <protection/>
    </xf>
    <xf numFmtId="0" fontId="7" fillId="0" borderId="24" xfId="57" applyFont="1" applyBorder="1" applyAlignment="1" applyProtection="1">
      <alignment horizontal="center" vertical="center"/>
      <protection/>
    </xf>
    <xf numFmtId="0" fontId="7" fillId="0" borderId="12" xfId="57" applyFont="1" applyBorder="1" applyAlignment="1" applyProtection="1">
      <alignment horizontal="center" vertical="center"/>
      <protection/>
    </xf>
    <xf numFmtId="0" fontId="7" fillId="0" borderId="74" xfId="57" applyFont="1" applyBorder="1" applyAlignment="1" applyProtection="1">
      <alignment horizontal="center" vertical="center"/>
      <protection/>
    </xf>
    <xf numFmtId="0" fontId="7" fillId="0" borderId="75" xfId="57" applyFont="1" applyBorder="1" applyAlignment="1" applyProtection="1">
      <alignment horizontal="center" vertical="center"/>
      <protection/>
    </xf>
    <xf numFmtId="0" fontId="0" fillId="0" borderId="24" xfId="57" applyFont="1" applyBorder="1" applyAlignment="1" applyProtection="1">
      <alignment/>
      <protection locked="0"/>
    </xf>
    <xf numFmtId="0" fontId="0" fillId="0" borderId="12" xfId="57" applyFont="1" applyBorder="1" applyAlignment="1" applyProtection="1">
      <alignment/>
      <protection locked="0"/>
    </xf>
    <xf numFmtId="0" fontId="0" fillId="0" borderId="74" xfId="57" applyFont="1" applyBorder="1" applyAlignment="1" applyProtection="1">
      <alignment/>
      <protection locked="0"/>
    </xf>
    <xf numFmtId="0" fontId="0" fillId="0" borderId="75" xfId="57" applyFont="1" applyBorder="1" applyAlignment="1" applyProtection="1">
      <alignment/>
      <protection locked="0"/>
    </xf>
    <xf numFmtId="0" fontId="0" fillId="0" borderId="24" xfId="57" applyFont="1" applyBorder="1" applyAlignment="1" applyProtection="1">
      <alignment horizontal="center"/>
      <protection locked="0"/>
    </xf>
    <xf numFmtId="0" fontId="0" fillId="0" borderId="12" xfId="57" applyFont="1" applyBorder="1" applyAlignment="1" applyProtection="1">
      <alignment horizontal="center"/>
      <protection locked="0"/>
    </xf>
    <xf numFmtId="0" fontId="0" fillId="0" borderId="74" xfId="57" applyFont="1" applyBorder="1" applyAlignment="1" applyProtection="1">
      <alignment horizontal="center"/>
      <protection locked="0"/>
    </xf>
    <xf numFmtId="0" fontId="0" fillId="0" borderId="75" xfId="57" applyFont="1" applyBorder="1" applyAlignment="1" applyProtection="1">
      <alignment horizontal="center"/>
      <protection locked="0"/>
    </xf>
    <xf numFmtId="0" fontId="0" fillId="0" borderId="96" xfId="57" applyFont="1" applyBorder="1" applyAlignment="1" applyProtection="1">
      <alignment/>
      <protection locked="0"/>
    </xf>
    <xf numFmtId="0" fontId="0" fillId="0" borderId="97" xfId="57" applyFont="1" applyBorder="1" applyAlignment="1" applyProtection="1">
      <alignment/>
      <protection locked="0"/>
    </xf>
    <xf numFmtId="0" fontId="0" fillId="0" borderId="98" xfId="57" applyFont="1" applyBorder="1" applyAlignment="1" applyProtection="1">
      <alignment/>
      <protection locked="0"/>
    </xf>
    <xf numFmtId="0" fontId="0" fillId="0" borderId="115" xfId="57" applyFont="1" applyBorder="1" applyAlignment="1" applyProtection="1">
      <alignment/>
      <protection locked="0"/>
    </xf>
    <xf numFmtId="0" fontId="0" fillId="0" borderId="66" xfId="57" applyFont="1" applyFill="1" applyBorder="1" applyAlignment="1" applyProtection="1">
      <alignment horizontal="center"/>
      <protection locked="0"/>
    </xf>
    <xf numFmtId="0" fontId="0" fillId="0" borderId="53" xfId="57" applyFont="1" applyFill="1" applyBorder="1" applyAlignment="1" applyProtection="1">
      <alignment horizontal="center"/>
      <protection locked="0"/>
    </xf>
    <xf numFmtId="0" fontId="0" fillId="0" borderId="60" xfId="57" applyFont="1" applyFill="1" applyBorder="1" applyAlignment="1" applyProtection="1">
      <alignment horizontal="center"/>
      <protection locked="0"/>
    </xf>
    <xf numFmtId="0" fontId="0" fillId="0" borderId="66" xfId="57" applyFont="1" applyFill="1" applyBorder="1" applyAlignment="1" applyProtection="1">
      <alignment/>
      <protection locked="0"/>
    </xf>
    <xf numFmtId="0" fontId="0" fillId="0" borderId="53" xfId="57" applyFont="1" applyFill="1" applyBorder="1" applyAlignment="1" applyProtection="1">
      <alignment/>
      <protection locked="0"/>
    </xf>
    <xf numFmtId="0" fontId="0" fillId="0" borderId="60" xfId="57" applyFont="1" applyFill="1" applyBorder="1" applyAlignment="1" applyProtection="1">
      <alignment/>
      <protection locked="0"/>
    </xf>
    <xf numFmtId="0" fontId="12" fillId="0" borderId="64" xfId="57" applyFont="1" applyBorder="1" applyAlignment="1" applyProtection="1">
      <alignment horizontal="center" vertical="center"/>
      <protection/>
    </xf>
    <xf numFmtId="0" fontId="12" fillId="0" borderId="10" xfId="57" applyFont="1" applyBorder="1" applyAlignment="1" applyProtection="1">
      <alignment horizontal="center" vertical="center"/>
      <protection/>
    </xf>
    <xf numFmtId="0" fontId="12" fillId="0" borderId="15" xfId="57" applyFont="1" applyBorder="1" applyAlignment="1" applyProtection="1">
      <alignment horizontal="center" vertical="center"/>
      <protection/>
    </xf>
    <xf numFmtId="178" fontId="115" fillId="0" borderId="0" xfId="60" applyNumberFormat="1" applyFont="1" applyBorder="1" applyAlignment="1">
      <alignment horizontal="center" vertical="center"/>
    </xf>
    <xf numFmtId="0" fontId="7" fillId="0" borderId="20" xfId="57" applyFont="1" applyBorder="1" applyAlignment="1" applyProtection="1">
      <alignment horizontal="center" vertical="center" wrapText="1"/>
      <protection/>
    </xf>
    <xf numFmtId="0" fontId="0" fillId="0" borderId="0" xfId="57" applyFont="1" applyBorder="1" applyAlignment="1" applyProtection="1">
      <alignment horizontal="center" vertical="center" wrapText="1"/>
      <protection/>
    </xf>
    <xf numFmtId="0" fontId="0" fillId="0" borderId="17" xfId="57" applyFont="1" applyBorder="1" applyAlignment="1" applyProtection="1">
      <alignment horizontal="center" vertical="center" wrapText="1"/>
      <protection/>
    </xf>
    <xf numFmtId="0" fontId="0" fillId="0" borderId="81" xfId="57" applyFont="1" applyBorder="1" applyAlignment="1" applyProtection="1">
      <alignment/>
      <protection locked="0"/>
    </xf>
    <xf numFmtId="0" fontId="0" fillId="0" borderId="116" xfId="57" applyFont="1" applyBorder="1" applyAlignment="1" applyProtection="1">
      <alignment/>
      <protection locked="0"/>
    </xf>
    <xf numFmtId="0" fontId="0" fillId="0" borderId="117" xfId="57" applyFont="1" applyBorder="1" applyAlignment="1" applyProtection="1">
      <alignment/>
      <protection locked="0"/>
    </xf>
    <xf numFmtId="0" fontId="0" fillId="0" borderId="108" xfId="57" applyFont="1" applyBorder="1" applyAlignment="1" applyProtection="1">
      <alignment/>
      <protection locked="0"/>
    </xf>
    <xf numFmtId="0" fontId="61" fillId="0" borderId="0" xfId="57" applyFont="1" applyFill="1" applyBorder="1" applyAlignment="1" applyProtection="1">
      <alignment horizontal="right" vertical="center"/>
      <protection/>
    </xf>
    <xf numFmtId="0" fontId="20" fillId="0" borderId="0" xfId="57" applyFont="1" applyFill="1" applyBorder="1" applyAlignment="1" applyProtection="1">
      <alignment horizontal="center" vertical="center" wrapText="1"/>
      <protection/>
    </xf>
    <xf numFmtId="0" fontId="12" fillId="0" borderId="64" xfId="57" applyFont="1" applyFill="1" applyBorder="1" applyAlignment="1" applyProtection="1">
      <alignment horizontal="center" vertical="center"/>
      <protection/>
    </xf>
    <xf numFmtId="0" fontId="12" fillId="0" borderId="10" xfId="57" applyFont="1" applyFill="1" applyBorder="1" applyAlignment="1" applyProtection="1">
      <alignment horizontal="center" vertical="center"/>
      <protection/>
    </xf>
    <xf numFmtId="0" fontId="12" fillId="0" borderId="15" xfId="57" applyFont="1" applyFill="1" applyBorder="1" applyAlignment="1" applyProtection="1">
      <alignment horizontal="center" vertical="center"/>
      <protection/>
    </xf>
    <xf numFmtId="0" fontId="0" fillId="0" borderId="20" xfId="57" applyFont="1" applyFill="1" applyBorder="1" applyAlignment="1" applyProtection="1">
      <alignment horizontal="left" vertical="center" wrapText="1"/>
      <protection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7" xfId="57" applyFont="1" applyFill="1" applyBorder="1" applyAlignment="1" applyProtection="1">
      <alignment horizontal="left" vertical="center" wrapText="1"/>
      <protection/>
    </xf>
    <xf numFmtId="0" fontId="0" fillId="0" borderId="103" xfId="57" applyFont="1" applyFill="1" applyBorder="1" applyAlignment="1" applyProtection="1">
      <alignment horizontal="left" vertical="center" wrapText="1"/>
      <protection/>
    </xf>
    <xf numFmtId="0" fontId="0" fillId="0" borderId="13" xfId="57" applyFont="1" applyFill="1" applyBorder="1" applyAlignment="1" applyProtection="1">
      <alignment horizontal="left" vertical="center" wrapText="1"/>
      <protection/>
    </xf>
    <xf numFmtId="0" fontId="0" fillId="0" borderId="18" xfId="57" applyFont="1" applyFill="1" applyBorder="1" applyAlignment="1" applyProtection="1">
      <alignment horizontal="left" vertical="center" wrapText="1"/>
      <protection/>
    </xf>
    <xf numFmtId="0" fontId="0" fillId="0" borderId="103" xfId="57" applyFont="1" applyFill="1" applyBorder="1" applyAlignment="1" applyProtection="1">
      <alignment/>
      <protection locked="0"/>
    </xf>
    <xf numFmtId="0" fontId="0" fillId="0" borderId="13" xfId="57" applyFont="1" applyFill="1" applyBorder="1" applyAlignment="1" applyProtection="1">
      <alignment/>
      <protection locked="0"/>
    </xf>
    <xf numFmtId="0" fontId="0" fillId="0" borderId="18" xfId="57" applyFont="1" applyFill="1" applyBorder="1" applyAlignment="1" applyProtection="1">
      <alignment/>
      <protection locked="0"/>
    </xf>
    <xf numFmtId="0" fontId="51" fillId="0" borderId="93" xfId="57" applyFont="1" applyFill="1" applyBorder="1" applyAlignment="1" applyProtection="1">
      <alignment horizontal="center" vertical="center"/>
      <protection/>
    </xf>
    <xf numFmtId="0" fontId="51" fillId="0" borderId="14" xfId="57" applyFont="1" applyFill="1" applyBorder="1" applyAlignment="1" applyProtection="1">
      <alignment horizontal="center" vertical="center"/>
      <protection/>
    </xf>
    <xf numFmtId="0" fontId="113" fillId="0" borderId="14" xfId="0" applyFont="1" applyBorder="1" applyAlignment="1">
      <alignment horizontal="center" vertical="center"/>
    </xf>
    <xf numFmtId="0" fontId="113" fillId="0" borderId="70" xfId="0" applyFont="1" applyBorder="1" applyAlignment="1">
      <alignment horizontal="center" vertical="center"/>
    </xf>
    <xf numFmtId="0" fontId="2" fillId="0" borderId="65" xfId="57" applyFont="1" applyFill="1" applyBorder="1" applyAlignment="1" applyProtection="1">
      <alignment horizontal="center" vertical="center"/>
      <protection/>
    </xf>
    <xf numFmtId="0" fontId="2" fillId="0" borderId="21" xfId="57" applyFont="1" applyFill="1" applyBorder="1" applyAlignment="1" applyProtection="1">
      <alignment horizontal="center" vertical="center"/>
      <protection/>
    </xf>
    <xf numFmtId="0" fontId="2" fillId="0" borderId="22" xfId="57" applyFont="1" applyFill="1" applyBorder="1" applyAlignment="1" applyProtection="1">
      <alignment horizontal="center" vertical="center"/>
      <protection/>
    </xf>
    <xf numFmtId="0" fontId="0" fillId="0" borderId="67" xfId="57" applyFont="1" applyFill="1" applyBorder="1" applyAlignment="1" applyProtection="1">
      <alignment/>
      <protection locked="0"/>
    </xf>
    <xf numFmtId="0" fontId="0" fillId="0" borderId="69" xfId="57" applyFont="1" applyFill="1" applyBorder="1" applyAlignment="1" applyProtection="1">
      <alignment/>
      <protection locked="0"/>
    </xf>
    <xf numFmtId="0" fontId="0" fillId="0" borderId="57" xfId="57" applyFont="1" applyFill="1" applyBorder="1" applyAlignment="1" applyProtection="1">
      <alignment/>
      <protection locked="0"/>
    </xf>
    <xf numFmtId="0" fontId="53" fillId="0" borderId="20" xfId="57" applyFont="1" applyBorder="1" applyAlignment="1" applyProtection="1">
      <alignment horizontal="center" vertical="top" wrapText="1"/>
      <protection/>
    </xf>
    <xf numFmtId="0" fontId="53" fillId="0" borderId="0" xfId="57" applyFont="1" applyBorder="1" applyAlignment="1" applyProtection="1">
      <alignment horizontal="center" vertical="top" wrapText="1"/>
      <protection/>
    </xf>
    <xf numFmtId="0" fontId="53" fillId="0" borderId="17" xfId="57" applyFont="1" applyBorder="1" applyAlignment="1" applyProtection="1">
      <alignment horizontal="center" vertical="top" wrapText="1"/>
      <protection/>
    </xf>
    <xf numFmtId="0" fontId="9" fillId="0" borderId="93" xfId="57" applyFont="1" applyBorder="1" applyAlignment="1" applyProtection="1">
      <alignment horizontal="left" wrapText="1"/>
      <protection/>
    </xf>
    <xf numFmtId="0" fontId="9" fillId="0" borderId="14" xfId="57" applyFont="1" applyBorder="1" applyAlignment="1" applyProtection="1">
      <alignment horizontal="left" wrapText="1"/>
      <protection/>
    </xf>
    <xf numFmtId="0" fontId="9" fillId="0" borderId="14" xfId="57" applyFont="1" applyBorder="1" applyAlignment="1" applyProtection="1">
      <alignment horizontal="left"/>
      <protection/>
    </xf>
    <xf numFmtId="0" fontId="9" fillId="0" borderId="44" xfId="57" applyFont="1" applyBorder="1" applyAlignment="1" applyProtection="1">
      <alignment horizontal="left"/>
      <protection/>
    </xf>
    <xf numFmtId="0" fontId="9" fillId="0" borderId="70" xfId="57" applyFont="1" applyBorder="1" applyAlignment="1" applyProtection="1">
      <alignment horizontal="left"/>
      <protection/>
    </xf>
    <xf numFmtId="0" fontId="2" fillId="0" borderId="65" xfId="57" applyFont="1" applyFill="1" applyBorder="1" applyAlignment="1" applyProtection="1">
      <alignment horizontal="center" vertical="center"/>
      <protection/>
    </xf>
    <xf numFmtId="0" fontId="31" fillId="0" borderId="20" xfId="57" applyFont="1" applyBorder="1" applyAlignment="1" applyProtection="1">
      <alignment horizontal="center"/>
      <protection/>
    </xf>
    <xf numFmtId="0" fontId="31" fillId="0" borderId="0" xfId="57" applyFont="1" applyBorder="1" applyAlignment="1" applyProtection="1">
      <alignment horizontal="center"/>
      <protection/>
    </xf>
    <xf numFmtId="0" fontId="31" fillId="0" borderId="17" xfId="57" applyFont="1" applyBorder="1" applyAlignment="1" applyProtection="1">
      <alignment horizontal="center"/>
      <protection/>
    </xf>
    <xf numFmtId="0" fontId="20" fillId="0" borderId="20" xfId="57" applyFont="1" applyBorder="1" applyAlignment="1" applyProtection="1">
      <alignment horizontal="left" vertical="center"/>
      <protection/>
    </xf>
    <xf numFmtId="0" fontId="20" fillId="0" borderId="0" xfId="57" applyFont="1" applyBorder="1" applyAlignment="1" applyProtection="1">
      <alignment horizontal="left" vertical="center"/>
      <protection/>
    </xf>
    <xf numFmtId="3" fontId="3" fillId="0" borderId="36" xfId="57" applyNumberFormat="1" applyFont="1" applyBorder="1" applyAlignment="1" applyProtection="1">
      <alignment horizontal="center" vertical="center" wrapText="1"/>
      <protection locked="0"/>
    </xf>
    <xf numFmtId="3" fontId="3" fillId="0" borderId="28" xfId="57" applyNumberFormat="1" applyFont="1" applyBorder="1" applyAlignment="1" applyProtection="1">
      <alignment horizontal="center" vertical="center" wrapText="1"/>
      <protection locked="0"/>
    </xf>
    <xf numFmtId="3" fontId="3" fillId="0" borderId="37" xfId="57" applyNumberFormat="1" applyFont="1" applyBorder="1" applyAlignment="1" applyProtection="1">
      <alignment horizontal="center" vertical="center" wrapText="1"/>
      <protection locked="0"/>
    </xf>
    <xf numFmtId="3" fontId="3" fillId="0" borderId="38" xfId="57" applyNumberFormat="1" applyFont="1" applyBorder="1" applyAlignment="1" applyProtection="1">
      <alignment horizontal="center" vertical="center" wrapText="1"/>
      <protection locked="0"/>
    </xf>
    <xf numFmtId="3" fontId="3" fillId="0" borderId="39" xfId="57" applyNumberFormat="1" applyFont="1" applyBorder="1" applyAlignment="1" applyProtection="1">
      <alignment horizontal="center" vertical="center" wrapText="1"/>
      <protection locked="0"/>
    </xf>
    <xf numFmtId="3" fontId="3" fillId="0" borderId="26" xfId="57" applyNumberFormat="1" applyFont="1" applyBorder="1" applyAlignment="1" applyProtection="1">
      <alignment horizontal="center" vertical="center" wrapText="1"/>
      <protection locked="0"/>
    </xf>
    <xf numFmtId="0" fontId="9" fillId="0" borderId="0" xfId="57" applyFont="1" applyBorder="1" applyAlignment="1" applyProtection="1">
      <alignment vertical="top"/>
      <protection/>
    </xf>
    <xf numFmtId="0" fontId="55" fillId="0" borderId="20" xfId="57" applyFont="1" applyBorder="1" applyAlignment="1" applyProtection="1">
      <alignment horizontal="center" vertical="center"/>
      <protection/>
    </xf>
    <xf numFmtId="0" fontId="55" fillId="0" borderId="0" xfId="57" applyFont="1" applyBorder="1" applyAlignment="1" applyProtection="1">
      <alignment horizontal="center" vertical="center"/>
      <protection/>
    </xf>
    <xf numFmtId="0" fontId="59" fillId="0" borderId="0" xfId="57" applyFont="1" applyBorder="1" applyAlignment="1" applyProtection="1">
      <alignment horizontal="center" vertical="center"/>
      <protection/>
    </xf>
    <xf numFmtId="0" fontId="59" fillId="0" borderId="17" xfId="57" applyFont="1" applyBorder="1" applyAlignment="1" applyProtection="1">
      <alignment horizontal="center" vertical="center"/>
      <protection/>
    </xf>
    <xf numFmtId="0" fontId="0" fillId="0" borderId="20" xfId="57" applyFont="1" applyBorder="1" applyAlignment="1" applyProtection="1">
      <alignment horizontal="right" vertical="center" wrapText="1"/>
      <protection/>
    </xf>
    <xf numFmtId="0" fontId="0" fillId="0" borderId="0" xfId="57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wrapText="1"/>
    </xf>
    <xf numFmtId="179" fontId="116" fillId="34" borderId="0" xfId="0" applyNumberFormat="1" applyFont="1" applyFill="1" applyAlignment="1" quotePrefix="1">
      <alignment horizontal="left"/>
    </xf>
    <xf numFmtId="179" fontId="116" fillId="34" borderId="0" xfId="0" applyNumberFormat="1" applyFont="1" applyFill="1" applyAlignment="1">
      <alignment horizontal="left"/>
    </xf>
    <xf numFmtId="0" fontId="44" fillId="0" borderId="0" xfId="57" applyFont="1" applyAlignment="1" applyProtection="1">
      <alignment horizontal="center"/>
      <protection/>
    </xf>
    <xf numFmtId="0" fontId="44" fillId="0" borderId="0" xfId="57" applyFont="1" applyAlignment="1" applyProtection="1">
      <alignment horizontal="center"/>
      <protection/>
    </xf>
    <xf numFmtId="0" fontId="44" fillId="0" borderId="0" xfId="57" applyFont="1" applyBorder="1" applyAlignment="1" applyProtection="1">
      <alignment horizontal="center"/>
      <protection/>
    </xf>
    <xf numFmtId="0" fontId="8" fillId="0" borderId="64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0" fillId="0" borderId="15" xfId="57" applyFont="1" applyBorder="1" applyAlignment="1" applyProtection="1">
      <alignment horizontal="center" vertical="center" wrapText="1"/>
      <protection/>
    </xf>
    <xf numFmtId="0" fontId="0" fillId="0" borderId="20" xfId="57" applyFont="1" applyBorder="1" applyAlignment="1" applyProtection="1">
      <alignment horizontal="center" vertical="center" wrapText="1"/>
      <protection/>
    </xf>
    <xf numFmtId="0" fontId="45" fillId="0" borderId="0" xfId="57" applyFont="1" applyAlignment="1" applyProtection="1">
      <alignment horizontal="center" vertical="center"/>
      <protection/>
    </xf>
    <xf numFmtId="0" fontId="24" fillId="0" borderId="0" xfId="57" applyFont="1" applyAlignment="1" applyProtection="1">
      <alignment horizontal="center"/>
      <protection/>
    </xf>
    <xf numFmtId="0" fontId="24" fillId="0" borderId="0" xfId="57" applyFont="1" applyBorder="1" applyAlignment="1" applyProtection="1">
      <alignment horizontal="center"/>
      <protection/>
    </xf>
    <xf numFmtId="0" fontId="58" fillId="0" borderId="0" xfId="57" applyFont="1" applyAlignment="1" applyProtection="1">
      <alignment horizontal="left" vertical="top"/>
      <protection/>
    </xf>
    <xf numFmtId="0" fontId="58" fillId="0" borderId="17" xfId="57" applyFont="1" applyBorder="1" applyAlignment="1" applyProtection="1">
      <alignment horizontal="left" vertical="top"/>
      <protection/>
    </xf>
    <xf numFmtId="0" fontId="4" fillId="0" borderId="93" xfId="57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0" fontId="0" fillId="0" borderId="70" xfId="57" applyFont="1" applyBorder="1" applyAlignment="1" applyProtection="1">
      <alignment horizontal="center" vertical="center" wrapText="1"/>
      <protection/>
    </xf>
    <xf numFmtId="0" fontId="22" fillId="0" borderId="0" xfId="57" applyFont="1" applyAlignment="1" applyProtection="1">
      <alignment/>
      <protection/>
    </xf>
    <xf numFmtId="0" fontId="31" fillId="0" borderId="0" xfId="57" applyFont="1" applyAlignment="1" applyProtection="1">
      <alignment/>
      <protection/>
    </xf>
    <xf numFmtId="0" fontId="19" fillId="0" borderId="10" xfId="57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wrapText="1"/>
      <protection/>
    </xf>
    <xf numFmtId="0" fontId="0" fillId="0" borderId="14" xfId="57" applyFont="1" applyBorder="1" applyAlignment="1" applyProtection="1">
      <alignment wrapText="1"/>
      <protection/>
    </xf>
    <xf numFmtId="0" fontId="2" fillId="0" borderId="64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5" xfId="57" applyFont="1" applyBorder="1" applyAlignment="1" applyProtection="1">
      <alignment horizontal="center" vertical="center"/>
      <protection/>
    </xf>
    <xf numFmtId="0" fontId="31" fillId="0" borderId="64" xfId="57" applyFont="1" applyBorder="1" applyAlignment="1" applyProtection="1">
      <alignment horizontal="center"/>
      <protection/>
    </xf>
    <xf numFmtId="0" fontId="31" fillId="0" borderId="10" xfId="57" applyFont="1" applyBorder="1" applyAlignment="1" applyProtection="1">
      <alignment horizontal="center"/>
      <protection/>
    </xf>
    <xf numFmtId="0" fontId="43" fillId="0" borderId="10" xfId="57" applyFont="1" applyBorder="1" applyAlignment="1" applyProtection="1">
      <alignment horizontal="center"/>
      <protection/>
    </xf>
    <xf numFmtId="0" fontId="43" fillId="0" borderId="15" xfId="57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5" fillId="0" borderId="118" xfId="57" applyFont="1" applyBorder="1" applyAlignment="1" applyProtection="1">
      <alignment horizontal="center" vertical="center" wrapText="1"/>
      <protection/>
    </xf>
    <xf numFmtId="0" fontId="5" fillId="0" borderId="104" xfId="57" applyFont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left" vertical="center" wrapText="1"/>
      <protection/>
    </xf>
    <xf numFmtId="0" fontId="12" fillId="0" borderId="46" xfId="0" applyFont="1" applyFill="1" applyBorder="1" applyAlignment="1" applyProtection="1">
      <alignment horizontal="left" vertical="center" wrapText="1"/>
      <protection/>
    </xf>
    <xf numFmtId="0" fontId="12" fillId="0" borderId="44" xfId="0" applyFont="1" applyFill="1" applyBorder="1" applyAlignment="1" applyProtection="1">
      <alignment horizontal="left" vertical="center" wrapText="1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12" fillId="0" borderId="46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12" fillId="0" borderId="64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12" fillId="0" borderId="45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/>
      <protection/>
    </xf>
    <xf numFmtId="0" fontId="9" fillId="0" borderId="93" xfId="0" applyFont="1" applyFill="1" applyBorder="1" applyAlignment="1" applyProtection="1">
      <alignment horizontal="left" vertical="center" wrapText="1" indent="1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9" fillId="0" borderId="70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vertical="top"/>
      <protection/>
    </xf>
    <xf numFmtId="0" fontId="37" fillId="0" borderId="17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93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textRotation="90"/>
      <protection/>
    </xf>
    <xf numFmtId="0" fontId="0" fillId="0" borderId="13" xfId="0" applyFont="1" applyBorder="1" applyAlignment="1" applyProtection="1">
      <alignment/>
      <protection locked="0"/>
    </xf>
    <xf numFmtId="0" fontId="12" fillId="0" borderId="45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vertical="center"/>
      <protection/>
    </xf>
    <xf numFmtId="0" fontId="23" fillId="0" borderId="44" xfId="0" applyFont="1" applyBorder="1" applyAlignment="1" applyProtection="1">
      <alignment vertical="center"/>
      <protection/>
    </xf>
    <xf numFmtId="0" fontId="4" fillId="0" borderId="102" xfId="0" applyFont="1" applyBorder="1" applyAlignment="1" applyProtection="1">
      <alignment horizontal="center"/>
      <protection/>
    </xf>
    <xf numFmtId="0" fontId="4" fillId="0" borderId="102" xfId="0" applyFont="1" applyBorder="1" applyAlignment="1" applyProtection="1">
      <alignment horizontal="right" vertical="top" wrapText="1"/>
      <protection/>
    </xf>
    <xf numFmtId="0" fontId="0" fillId="0" borderId="102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2" fillId="0" borderId="0" xfId="0" applyFont="1" applyAlignment="1" applyProtection="1">
      <alignment horizontal="center"/>
      <protection/>
    </xf>
    <xf numFmtId="0" fontId="9" fillId="0" borderId="64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4" fillId="0" borderId="93" xfId="0" applyFont="1" applyBorder="1" applyAlignment="1" applyProtection="1">
      <alignment vertical="center"/>
      <protection/>
    </xf>
    <xf numFmtId="0" fontId="3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textRotation="90" wrapText="1"/>
      <protection/>
    </xf>
    <xf numFmtId="0" fontId="27" fillId="0" borderId="14" xfId="0" applyFont="1" applyBorder="1" applyAlignment="1" applyProtection="1">
      <alignment horizontal="left" vertical="center"/>
      <protection/>
    </xf>
    <xf numFmtId="0" fontId="0" fillId="0" borderId="104" xfId="0" applyBorder="1" applyAlignment="1" applyProtection="1">
      <alignment horizontal="left" vertical="center"/>
      <protection/>
    </xf>
    <xf numFmtId="4" fontId="2" fillId="0" borderId="45" xfId="0" applyNumberFormat="1" applyFont="1" applyBorder="1" applyAlignment="1" applyProtection="1">
      <alignment horizontal="right" vertical="center"/>
      <protection/>
    </xf>
    <xf numFmtId="4" fontId="7" fillId="0" borderId="44" xfId="0" applyNumberFormat="1" applyFont="1" applyBorder="1" applyAlignment="1" applyProtection="1">
      <alignment horizontal="right" vertical="center"/>
      <protection/>
    </xf>
    <xf numFmtId="0" fontId="22" fillId="0" borderId="119" xfId="0" applyFont="1" applyBorder="1" applyAlignment="1" applyProtection="1">
      <alignment vertical="center" textRotation="180"/>
      <protection/>
    </xf>
    <xf numFmtId="0" fontId="0" fillId="0" borderId="118" xfId="0" applyBorder="1" applyAlignment="1">
      <alignment vertical="center" textRotation="180"/>
    </xf>
    <xf numFmtId="0" fontId="0" fillId="0" borderId="120" xfId="0" applyBorder="1" applyAlignment="1">
      <alignment vertical="center" textRotation="180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2" fillId="0" borderId="112" xfId="0" applyNumberFormat="1" applyFont="1" applyBorder="1" applyAlignment="1" applyProtection="1">
      <alignment horizontal="right" vertical="center"/>
      <protection locked="0"/>
    </xf>
    <xf numFmtId="4" fontId="7" fillId="0" borderId="1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4" fillId="0" borderId="9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21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27" fillId="0" borderId="122" xfId="0" applyFont="1" applyBorder="1" applyAlignment="1" applyProtection="1">
      <alignment horizontal="center" vertical="center" wrapText="1"/>
      <protection/>
    </xf>
    <xf numFmtId="0" fontId="27" fillId="0" borderId="55" xfId="0" applyFont="1" applyBorder="1" applyAlignment="1" applyProtection="1">
      <alignment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/>
    </xf>
    <xf numFmtId="0" fontId="0" fillId="0" borderId="104" xfId="0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7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102" xfId="0" applyFont="1" applyBorder="1" applyAlignment="1" applyProtection="1">
      <alignment horizontal="center"/>
      <protection/>
    </xf>
    <xf numFmtId="0" fontId="6" fillId="35" borderId="65" xfId="0" applyNumberFormat="1" applyFont="1" applyFill="1" applyBorder="1" applyAlignment="1" applyProtection="1">
      <alignment vertical="center" wrapText="1"/>
      <protection/>
    </xf>
    <xf numFmtId="0" fontId="0" fillId="35" borderId="21" xfId="0" applyFont="1" applyFill="1" applyBorder="1" applyAlignment="1" applyProtection="1">
      <alignment vertical="center" wrapText="1"/>
      <protection/>
    </xf>
    <xf numFmtId="0" fontId="0" fillId="35" borderId="22" xfId="0" applyFont="1" applyFill="1" applyBorder="1" applyAlignment="1" applyProtection="1">
      <alignment vertical="center" wrapText="1"/>
      <protection/>
    </xf>
    <xf numFmtId="0" fontId="0" fillId="0" borderId="96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115" xfId="0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 vertical="top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top"/>
      <protection/>
    </xf>
    <xf numFmtId="0" fontId="9" fillId="0" borderId="66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19" fillId="0" borderId="93" xfId="0" applyNumberFormat="1" applyFont="1" applyBorder="1" applyAlignment="1" applyProtection="1">
      <alignment horizontal="justify" vertical="center" wrapText="1"/>
      <protection/>
    </xf>
    <xf numFmtId="0" fontId="4" fillId="0" borderId="14" xfId="0" applyFont="1" applyBorder="1" applyAlignment="1" applyProtection="1">
      <alignment horizontal="justify" vertical="center" wrapText="1"/>
      <protection/>
    </xf>
    <xf numFmtId="0" fontId="4" fillId="0" borderId="70" xfId="0" applyFont="1" applyBorder="1" applyAlignment="1" applyProtection="1">
      <alignment horizontal="justify" vertical="center" wrapText="1"/>
      <protection/>
    </xf>
    <xf numFmtId="0" fontId="7" fillId="0" borderId="123" xfId="0" applyNumberFormat="1" applyFont="1" applyBorder="1" applyAlignment="1" applyProtection="1">
      <alignment horizontal="left" vertical="center" wrapText="1"/>
      <protection locked="0"/>
    </xf>
    <xf numFmtId="0" fontId="0" fillId="0" borderId="124" xfId="0" applyFont="1" applyBorder="1" applyAlignment="1" applyProtection="1">
      <alignment vertical="center"/>
      <protection locked="0"/>
    </xf>
    <xf numFmtId="0" fontId="0" fillId="0" borderId="125" xfId="0" applyFont="1" applyBorder="1" applyAlignment="1" applyProtection="1">
      <alignment vertical="center"/>
      <protection locked="0"/>
    </xf>
    <xf numFmtId="0" fontId="22" fillId="0" borderId="68" xfId="0" applyFont="1" applyBorder="1" applyAlignment="1" applyProtection="1">
      <alignment horizontal="center"/>
      <protection/>
    </xf>
    <xf numFmtId="0" fontId="22" fillId="0" borderId="63" xfId="0" applyFont="1" applyBorder="1" applyAlignment="1" applyProtection="1">
      <alignment horizontal="center"/>
      <protection/>
    </xf>
    <xf numFmtId="0" fontId="22" fillId="0" borderId="49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/>
    </xf>
    <xf numFmtId="0" fontId="0" fillId="0" borderId="66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26" fillId="0" borderId="2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9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4" fillId="0" borderId="9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4" fillId="0" borderId="53" xfId="0" applyFont="1" applyBorder="1" applyAlignment="1">
      <alignment/>
    </xf>
    <xf numFmtId="0" fontId="20" fillId="0" borderId="64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66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" fillId="0" borderId="9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6" fillId="0" borderId="0" xfId="57" applyFont="1" applyBorder="1">
      <alignment/>
      <protection/>
    </xf>
    <xf numFmtId="0" fontId="18" fillId="0" borderId="14" xfId="0" applyFont="1" applyBorder="1" applyAlignment="1">
      <alignment horizontal="left" vertical="top"/>
    </xf>
    <xf numFmtId="0" fontId="18" fillId="0" borderId="14" xfId="0" applyFont="1" applyBorder="1" applyAlignment="1">
      <alignment vertical="top"/>
    </xf>
    <xf numFmtId="0" fontId="4" fillId="0" borderId="10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3" xfId="0" applyBorder="1" applyAlignment="1">
      <alignment/>
    </xf>
    <xf numFmtId="0" fontId="28" fillId="0" borderId="64" xfId="0" applyFont="1" applyBorder="1" applyAlignment="1">
      <alignment/>
    </xf>
    <xf numFmtId="0" fontId="0" fillId="0" borderId="10" xfId="0" applyBorder="1" applyAlignment="1">
      <alignment/>
    </xf>
    <xf numFmtId="0" fontId="22" fillId="0" borderId="126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2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67" xfId="0" applyFont="1" applyBorder="1" applyAlignment="1">
      <alignment horizontal="right"/>
    </xf>
    <xf numFmtId="0" fontId="0" fillId="0" borderId="69" xfId="0" applyBorder="1" applyAlignment="1">
      <alignment horizontal="right"/>
    </xf>
    <xf numFmtId="0" fontId="4" fillId="0" borderId="6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2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0" fillId="0" borderId="67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9" fillId="0" borderId="10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1" fillId="0" borderId="64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0" fillId="0" borderId="103" xfId="0" applyBorder="1" applyAlignment="1" applyProtection="1">
      <alignment/>
      <protection locked="0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2" fillId="0" borderId="30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43" fontId="6" fillId="0" borderId="30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4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3" fontId="4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3" fontId="9" fillId="0" borderId="39" xfId="0" applyNumberFormat="1" applyFont="1" applyBorder="1" applyAlignment="1">
      <alignment horizontal="center" vertical="top"/>
    </xf>
    <xf numFmtId="43" fontId="9" fillId="0" borderId="13" xfId="0" applyNumberFormat="1" applyFont="1" applyBorder="1" applyAlignment="1">
      <alignment horizontal="center" vertical="top"/>
    </xf>
    <xf numFmtId="43" fontId="9" fillId="0" borderId="26" xfId="0" applyNumberFormat="1" applyFont="1" applyBorder="1" applyAlignment="1">
      <alignment horizontal="center" vertical="top"/>
    </xf>
    <xf numFmtId="43" fontId="9" fillId="0" borderId="6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3" fontId="9" fillId="0" borderId="36" xfId="0" applyNumberFormat="1" applyFont="1" applyBorder="1" applyAlignment="1">
      <alignment horizontal="center"/>
    </xf>
    <xf numFmtId="43" fontId="9" fillId="0" borderId="27" xfId="0" applyNumberFormat="1" applyFont="1" applyBorder="1" applyAlignment="1">
      <alignment horizontal="center"/>
    </xf>
    <xf numFmtId="43" fontId="9" fillId="0" borderId="28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3" fontId="9" fillId="0" borderId="37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38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22" fillId="0" borderId="94" xfId="0" applyFont="1" applyBorder="1" applyAlignment="1">
      <alignment horizontal="center" vertical="center" wrapText="1"/>
    </xf>
    <xf numFmtId="0" fontId="0" fillId="0" borderId="127" xfId="0" applyBorder="1" applyAlignment="1">
      <alignment/>
    </xf>
    <xf numFmtId="0" fontId="0" fillId="0" borderId="95" xfId="0" applyBorder="1" applyAlignment="1">
      <alignment/>
    </xf>
    <xf numFmtId="0" fontId="0" fillId="0" borderId="32" xfId="0" applyBorder="1" applyAlignment="1">
      <alignment/>
    </xf>
    <xf numFmtId="43" fontId="0" fillId="0" borderId="66" xfId="0" applyNumberForma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43" fontId="4" fillId="0" borderId="105" xfId="0" applyNumberFormat="1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43" fontId="4" fillId="0" borderId="12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3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3" fontId="4" fillId="0" borderId="6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65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9" fontId="0" fillId="0" borderId="68" xfId="0" applyNumberFormat="1" applyBorder="1" applyAlignment="1">
      <alignment/>
    </xf>
    <xf numFmtId="39" fontId="0" fillId="0" borderId="49" xfId="0" applyNumberFormat="1" applyBorder="1" applyAlignment="1">
      <alignment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0" fillId="0" borderId="74" xfId="0" applyNumberFormat="1" applyBorder="1" applyAlignment="1" applyProtection="1">
      <alignment/>
      <protection locked="0"/>
    </xf>
    <xf numFmtId="0" fontId="0" fillId="0" borderId="72" xfId="0" applyNumberFormat="1" applyBorder="1" applyAlignment="1" applyProtection="1">
      <alignment/>
      <protection locked="0"/>
    </xf>
    <xf numFmtId="0" fontId="0" fillId="0" borderId="117" xfId="0" applyNumberFormat="1" applyBorder="1" applyAlignment="1" applyProtection="1">
      <alignment/>
      <protection locked="0"/>
    </xf>
    <xf numFmtId="0" fontId="0" fillId="0" borderId="78" xfId="0" applyNumberFormat="1" applyBorder="1" applyAlignment="1" applyProtection="1">
      <alignment/>
      <protection locked="0"/>
    </xf>
    <xf numFmtId="0" fontId="6" fillId="0" borderId="76" xfId="0" applyFont="1" applyBorder="1" applyAlignment="1">
      <alignment horizontal="right"/>
    </xf>
    <xf numFmtId="0" fontId="0" fillId="0" borderId="29" xfId="0" applyBorder="1" applyAlignment="1">
      <alignment/>
    </xf>
    <xf numFmtId="0" fontId="7" fillId="0" borderId="6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19" fillId="0" borderId="3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31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3" fontId="24" fillId="0" borderId="14" xfId="0" applyNumberFormat="1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0" fontId="27" fillId="0" borderId="31" xfId="0" applyFont="1" applyBorder="1" applyAlignment="1">
      <alignment horizontal="center" vertical="center" wrapText="1"/>
    </xf>
    <xf numFmtId="0" fontId="0" fillId="0" borderId="66" xfId="0" applyNumberFormat="1" applyBorder="1" applyAlignment="1" applyProtection="1">
      <alignment/>
      <protection locked="0"/>
    </xf>
    <xf numFmtId="0" fontId="0" fillId="0" borderId="60" xfId="0" applyNumberFormat="1" applyBorder="1" applyAlignment="1" applyProtection="1">
      <alignment/>
      <protection locked="0"/>
    </xf>
    <xf numFmtId="43" fontId="27" fillId="0" borderId="105" xfId="0" applyNumberFormat="1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43" fontId="27" fillId="0" borderId="34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0" applyNumberFormat="1" applyFont="1" applyAlignment="1">
      <alignment horizontal="left" wrapText="1"/>
    </xf>
    <xf numFmtId="43" fontId="27" fillId="0" borderId="94" xfId="0" applyNumberFormat="1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0" fillId="0" borderId="65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63</xdr:row>
      <xdr:rowOff>38100</xdr:rowOff>
    </xdr:from>
    <xdr:to>
      <xdr:col>2</xdr:col>
      <xdr:colOff>857250</xdr:colOff>
      <xdr:row>65</xdr:row>
      <xdr:rowOff>0</xdr:rowOff>
    </xdr:to>
    <xdr:sp>
      <xdr:nvSpPr>
        <xdr:cNvPr id="2" name="Arrow: Right 2"/>
        <xdr:cNvSpPr>
          <a:spLocks/>
        </xdr:cNvSpPr>
      </xdr:nvSpPr>
      <xdr:spPr>
        <a:xfrm>
          <a:off x="4600575" y="10925175"/>
          <a:ext cx="400050" cy="190500"/>
        </a:xfrm>
        <a:prstGeom prst="rightArrow">
          <a:avLst>
            <a:gd name="adj" fmla="val 25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133350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676275</xdr:colOff>
      <xdr:row>2</xdr:row>
      <xdr:rowOff>142875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57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771525</xdr:colOff>
      <xdr:row>35</xdr:row>
      <xdr:rowOff>161925</xdr:rowOff>
    </xdr:from>
    <xdr:to>
      <xdr:col>10</xdr:col>
      <xdr:colOff>19050</xdr:colOff>
      <xdr:row>38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5638800" y="7820025"/>
          <a:ext cx="2076450" cy="6762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257175</xdr:colOff>
      <xdr:row>36</xdr:row>
      <xdr:rowOff>0</xdr:rowOff>
    </xdr:from>
    <xdr:ext cx="333375" cy="314325"/>
    <xdr:sp>
      <xdr:nvSpPr>
        <xdr:cNvPr id="8" name="TextBox 8"/>
        <xdr:cNvSpPr txBox="1">
          <a:spLocks noChangeArrowheads="1"/>
        </xdr:cNvSpPr>
      </xdr:nvSpPr>
      <xdr:spPr>
        <a:xfrm>
          <a:off x="5124450" y="790575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twoCellAnchor>
    <xdr:from>
      <xdr:col>24</xdr:col>
      <xdr:colOff>0</xdr:colOff>
      <xdr:row>35</xdr:row>
      <xdr:rowOff>152400</xdr:rowOff>
    </xdr:from>
    <xdr:to>
      <xdr:col>26</xdr:col>
      <xdr:colOff>19050</xdr:colOff>
      <xdr:row>38</xdr:row>
      <xdr:rowOff>76200</xdr:rowOff>
    </xdr:to>
    <xdr:sp>
      <xdr:nvSpPr>
        <xdr:cNvPr id="9" name="Rectangle 1"/>
        <xdr:cNvSpPr>
          <a:spLocks/>
        </xdr:cNvSpPr>
      </xdr:nvSpPr>
      <xdr:spPr>
        <a:xfrm>
          <a:off x="15859125" y="7810500"/>
          <a:ext cx="1238250" cy="6858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WordArt 2"/>
        <xdr:cNvSpPr>
          <a:spLocks/>
        </xdr:cNvSpPr>
      </xdr:nvSpPr>
      <xdr:spPr>
        <a:xfrm>
          <a:off x="7115175" y="105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WordArt 2"/>
        <xdr:cNvSpPr>
          <a:spLocks/>
        </xdr:cNvSpPr>
      </xdr:nvSpPr>
      <xdr:spPr>
        <a:xfrm>
          <a:off x="7115175" y="98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1333500</xdr:colOff>
      <xdr:row>1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1362075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2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638175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19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19050</xdr:rowOff>
    </xdr:from>
    <xdr:to>
      <xdr:col>10</xdr:col>
      <xdr:colOff>923925</xdr:colOff>
      <xdr:row>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67275" y="19050"/>
          <a:ext cx="22288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of income and expenses can be provided by attaching copies of INCOME and EXPENSE registers to this report.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923925</xdr:colOff>
      <xdr:row>2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867275" y="28575"/>
          <a:ext cx="222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923925</xdr:colOff>
      <xdr:row>2</xdr:row>
      <xdr:rowOff>142875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867275" y="28575"/>
          <a:ext cx="222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Details of income and expenses can be provided by attaching copies of INCOME and EXPENSE registers to this report.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16</xdr:col>
      <xdr:colOff>114300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171450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76200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23</xdr:col>
      <xdr:colOff>0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tabSelected="1" workbookViewId="0" topLeftCell="A1">
      <selection activeCell="G14" sqref="G14"/>
    </sheetView>
  </sheetViews>
  <sheetFormatPr defaultColWidth="9.140625" defaultRowHeight="12.75"/>
  <cols>
    <col min="1" max="1" width="46.421875" style="85" customWidth="1"/>
    <col min="2" max="2" width="15.7109375" style="85" customWidth="1"/>
    <col min="3" max="3" width="14.7109375" style="85" customWidth="1"/>
    <col min="4" max="4" width="1.57421875" style="85" customWidth="1"/>
    <col min="5" max="5" width="14.7109375" style="85" customWidth="1"/>
    <col min="6" max="6" width="1.28515625" style="85" customWidth="1"/>
    <col min="7" max="7" width="23.28125" style="85" customWidth="1"/>
    <col min="8" max="8" width="9.140625" style="85" customWidth="1"/>
    <col min="9" max="16384" width="9.140625" style="91" customWidth="1"/>
  </cols>
  <sheetData>
    <row r="1" spans="1:8" ht="22.5" customHeight="1">
      <c r="A1" s="584" t="s">
        <v>321</v>
      </c>
      <c r="B1" s="584"/>
      <c r="C1" s="585"/>
      <c r="D1" s="426"/>
      <c r="E1" s="586" t="s">
        <v>322</v>
      </c>
      <c r="F1" s="587"/>
      <c r="G1" s="588"/>
      <c r="H1" s="91"/>
    </row>
    <row r="2" spans="1:8" ht="18.75" customHeight="1">
      <c r="A2" s="592" t="s">
        <v>2</v>
      </c>
      <c r="B2" s="593"/>
      <c r="C2" s="594"/>
      <c r="D2" s="427"/>
      <c r="E2" s="589"/>
      <c r="F2" s="590"/>
      <c r="G2" s="591"/>
      <c r="H2" s="91"/>
    </row>
    <row r="3" spans="1:8" ht="13.5" thickBot="1">
      <c r="A3" s="595" t="s">
        <v>15</v>
      </c>
      <c r="B3" s="595"/>
      <c r="C3" s="595"/>
      <c r="D3" s="432"/>
      <c r="E3" s="596" t="s">
        <v>58</v>
      </c>
      <c r="F3" s="597"/>
      <c r="G3" s="598"/>
      <c r="H3" s="91"/>
    </row>
    <row r="4" spans="1:7" s="85" customFormat="1" ht="22.5" customHeight="1">
      <c r="A4" s="599" t="s">
        <v>247</v>
      </c>
      <c r="B4" s="600"/>
      <c r="C4" s="600"/>
      <c r="D4" s="428"/>
      <c r="E4" s="603" t="s">
        <v>3</v>
      </c>
      <c r="F4" s="603"/>
      <c r="G4" s="604"/>
    </row>
    <row r="5" spans="1:8" ht="6" customHeight="1" thickBot="1">
      <c r="A5" s="605"/>
      <c r="B5" s="605"/>
      <c r="C5" s="605"/>
      <c r="D5" s="429"/>
      <c r="E5" s="604"/>
      <c r="F5" s="604"/>
      <c r="G5" s="604"/>
      <c r="H5" s="91"/>
    </row>
    <row r="6" spans="1:7" s="92" customFormat="1" ht="45" customHeight="1" thickBot="1">
      <c r="A6" s="493" t="s">
        <v>248</v>
      </c>
      <c r="B6" s="494" t="s">
        <v>274</v>
      </c>
      <c r="C6" s="495" t="s">
        <v>275</v>
      </c>
      <c r="D6" s="448"/>
      <c r="E6" s="295" t="s">
        <v>276</v>
      </c>
      <c r="F6" s="448"/>
      <c r="G6" s="296" t="s">
        <v>4</v>
      </c>
    </row>
    <row r="7" spans="1:7" s="94" customFormat="1" ht="7.5" customHeight="1" thickBot="1">
      <c r="A7" s="491"/>
      <c r="B7" s="492" t="s">
        <v>5</v>
      </c>
      <c r="C7" s="433" t="s">
        <v>5</v>
      </c>
      <c r="D7" s="449"/>
      <c r="E7" s="249" t="s">
        <v>5</v>
      </c>
      <c r="F7" s="479"/>
      <c r="G7" s="262" t="s">
        <v>5</v>
      </c>
    </row>
    <row r="8" spans="1:7" ht="15.75" customHeight="1">
      <c r="A8" s="606" t="s">
        <v>114</v>
      </c>
      <c r="B8" s="452" t="s">
        <v>243</v>
      </c>
      <c r="C8" s="453" t="s">
        <v>244</v>
      </c>
      <c r="D8" s="436"/>
      <c r="E8" s="297" t="s">
        <v>237</v>
      </c>
      <c r="F8" s="484"/>
      <c r="G8" s="485" t="s">
        <v>199</v>
      </c>
    </row>
    <row r="9" spans="1:7" ht="12.75" customHeight="1">
      <c r="A9" s="607"/>
      <c r="B9" s="454" t="s">
        <v>238</v>
      </c>
      <c r="C9" s="455" t="s">
        <v>222</v>
      </c>
      <c r="D9" s="437"/>
      <c r="E9" s="299" t="s">
        <v>222</v>
      </c>
      <c r="F9" s="480"/>
      <c r="G9" s="601" t="s">
        <v>241</v>
      </c>
    </row>
    <row r="10" spans="1:7" ht="13.5" customHeight="1" thickBot="1">
      <c r="A10" s="608"/>
      <c r="B10" s="300" t="s">
        <v>323</v>
      </c>
      <c r="C10" s="456" t="s">
        <v>304</v>
      </c>
      <c r="D10" s="438"/>
      <c r="E10" s="301" t="s">
        <v>324</v>
      </c>
      <c r="F10" s="481"/>
      <c r="G10" s="602"/>
    </row>
    <row r="11" spans="1:7" ht="12.75">
      <c r="A11" s="97" t="s">
        <v>156</v>
      </c>
      <c r="B11" s="247"/>
      <c r="C11" s="457"/>
      <c r="D11" s="442"/>
      <c r="E11" s="250"/>
      <c r="F11" s="442"/>
      <c r="G11" s="472">
        <f aca="true" t="shared" si="0" ref="G11:G17">E11-C11</f>
        <v>0</v>
      </c>
    </row>
    <row r="12" spans="1:7" ht="12.75">
      <c r="A12" s="98" t="s">
        <v>157</v>
      </c>
      <c r="B12" s="130"/>
      <c r="C12" s="458"/>
      <c r="D12" s="443"/>
      <c r="E12" s="251"/>
      <c r="F12" s="443"/>
      <c r="G12" s="474">
        <f t="shared" si="0"/>
        <v>0</v>
      </c>
    </row>
    <row r="13" spans="1:7" ht="12.75">
      <c r="A13" s="98" t="s">
        <v>176</v>
      </c>
      <c r="B13" s="130"/>
      <c r="C13" s="458"/>
      <c r="D13" s="443"/>
      <c r="E13" s="251"/>
      <c r="F13" s="443"/>
      <c r="G13" s="474">
        <f t="shared" si="0"/>
        <v>0</v>
      </c>
    </row>
    <row r="14" spans="1:7" ht="12.75">
      <c r="A14" s="98" t="s">
        <v>272</v>
      </c>
      <c r="B14" s="248"/>
      <c r="C14" s="458"/>
      <c r="D14" s="443"/>
      <c r="E14" s="251"/>
      <c r="F14" s="443"/>
      <c r="G14" s="474">
        <f t="shared" si="0"/>
        <v>0</v>
      </c>
    </row>
    <row r="15" spans="1:7" ht="12.75">
      <c r="A15" s="98" t="s">
        <v>177</v>
      </c>
      <c r="B15" s="246"/>
      <c r="C15" s="459"/>
      <c r="D15" s="444"/>
      <c r="E15" s="251"/>
      <c r="F15" s="444"/>
      <c r="G15" s="486">
        <f t="shared" si="0"/>
        <v>0</v>
      </c>
    </row>
    <row r="16" spans="1:7" ht="12.75">
      <c r="A16" s="99" t="s">
        <v>158</v>
      </c>
      <c r="B16" s="246"/>
      <c r="C16" s="459"/>
      <c r="D16" s="444"/>
      <c r="E16" s="251"/>
      <c r="F16" s="444"/>
      <c r="G16" s="486">
        <f t="shared" si="0"/>
        <v>0</v>
      </c>
    </row>
    <row r="17" spans="1:7" ht="13.5" thickBot="1">
      <c r="A17" s="263" t="s">
        <v>105</v>
      </c>
      <c r="B17" s="246"/>
      <c r="C17" s="459"/>
      <c r="D17" s="444"/>
      <c r="E17" s="252"/>
      <c r="F17" s="444"/>
      <c r="G17" s="486">
        <f t="shared" si="0"/>
        <v>0</v>
      </c>
    </row>
    <row r="18" spans="1:8" ht="13.5" thickBot="1">
      <c r="A18" s="100" t="s">
        <v>34</v>
      </c>
      <c r="B18" s="253">
        <f>SUM(B11:B17)</f>
        <v>0</v>
      </c>
      <c r="C18" s="255">
        <f>SUM(C11:C17)</f>
        <v>0</v>
      </c>
      <c r="D18" s="445"/>
      <c r="E18" s="254">
        <f>SUM(E11:E17)</f>
        <v>0</v>
      </c>
      <c r="F18" s="445"/>
      <c r="G18" s="476">
        <f>SUM(G11:G17)</f>
        <v>0</v>
      </c>
      <c r="H18" s="101"/>
    </row>
    <row r="19" spans="1:7" ht="9.75" customHeight="1">
      <c r="A19" s="102" t="s">
        <v>44</v>
      </c>
      <c r="B19" s="245"/>
      <c r="C19" s="460"/>
      <c r="D19" s="444"/>
      <c r="E19" s="252"/>
      <c r="F19" s="444"/>
      <c r="G19" s="487">
        <f>E19-C19</f>
        <v>0</v>
      </c>
    </row>
    <row r="20" spans="1:7" ht="12.75">
      <c r="A20" s="103" t="s">
        <v>203</v>
      </c>
      <c r="B20" s="129"/>
      <c r="C20" s="461"/>
      <c r="D20" s="443"/>
      <c r="E20" s="251"/>
      <c r="F20" s="443"/>
      <c r="G20" s="488">
        <f>E20-C20</f>
        <v>0</v>
      </c>
    </row>
    <row r="21" spans="1:7" ht="12.75">
      <c r="A21" s="98" t="s">
        <v>204</v>
      </c>
      <c r="B21" s="246"/>
      <c r="C21" s="459"/>
      <c r="D21" s="444"/>
      <c r="E21" s="251"/>
      <c r="F21" s="444"/>
      <c r="G21" s="486">
        <f>E21-C21</f>
        <v>0</v>
      </c>
    </row>
    <row r="22" spans="1:7" ht="13.5" thickBot="1">
      <c r="A22" s="263" t="s">
        <v>32</v>
      </c>
      <c r="B22" s="246"/>
      <c r="C22" s="459"/>
      <c r="D22" s="444"/>
      <c r="E22" s="252"/>
      <c r="F22" s="444"/>
      <c r="G22" s="486">
        <f>E22-C22</f>
        <v>0</v>
      </c>
    </row>
    <row r="23" spans="1:7" ht="13.5" thickBot="1">
      <c r="A23" s="100" t="s">
        <v>35</v>
      </c>
      <c r="B23" s="253">
        <f>SUM(B19:B22)</f>
        <v>0</v>
      </c>
      <c r="C23" s="462">
        <f>SUM(C19:C22)</f>
        <v>0</v>
      </c>
      <c r="D23" s="445"/>
      <c r="E23" s="256">
        <f>SUM(E19:E22)</f>
        <v>0</v>
      </c>
      <c r="F23" s="482"/>
      <c r="G23" s="489">
        <f>SUM(G19:G22)</f>
        <v>0</v>
      </c>
    </row>
    <row r="24" spans="1:8" ht="12" customHeight="1">
      <c r="A24" s="104" t="s">
        <v>36</v>
      </c>
      <c r="B24" s="609">
        <f>B18+B23</f>
        <v>0</v>
      </c>
      <c r="C24" s="611">
        <f>C18+C23</f>
        <v>0</v>
      </c>
      <c r="D24" s="446"/>
      <c r="E24" s="613">
        <f>E18+E23</f>
        <v>0</v>
      </c>
      <c r="F24" s="446"/>
      <c r="G24" s="569">
        <f>G18+G23</f>
        <v>0</v>
      </c>
      <c r="H24" s="101"/>
    </row>
    <row r="25" spans="1:8" ht="16.5" thickBot="1">
      <c r="A25" s="105" t="s">
        <v>61</v>
      </c>
      <c r="B25" s="610"/>
      <c r="C25" s="612"/>
      <c r="D25" s="447"/>
      <c r="E25" s="614"/>
      <c r="F25" s="483"/>
      <c r="G25" s="570"/>
      <c r="H25" s="101"/>
    </row>
    <row r="26" spans="1:7" s="94" customFormat="1" ht="7.5" customHeight="1" thickBot="1">
      <c r="A26" s="95"/>
      <c r="B26" s="261"/>
      <c r="C26" s="261"/>
      <c r="D26" s="450"/>
      <c r="E26" s="93"/>
      <c r="F26" s="450"/>
      <c r="G26" s="93"/>
    </row>
    <row r="27" spans="1:8" ht="15.75" customHeight="1">
      <c r="A27" s="606" t="s">
        <v>116</v>
      </c>
      <c r="B27" s="452" t="s">
        <v>243</v>
      </c>
      <c r="C27" s="453" t="s">
        <v>244</v>
      </c>
      <c r="D27" s="436"/>
      <c r="E27" s="297" t="s">
        <v>237</v>
      </c>
      <c r="F27" s="484"/>
      <c r="G27" s="485" t="s">
        <v>199</v>
      </c>
      <c r="H27" s="101"/>
    </row>
    <row r="28" spans="1:7" ht="12.75" customHeight="1">
      <c r="A28" s="607"/>
      <c r="B28" s="454" t="s">
        <v>238</v>
      </c>
      <c r="C28" s="455" t="s">
        <v>222</v>
      </c>
      <c r="D28" s="437"/>
      <c r="E28" s="299" t="s">
        <v>222</v>
      </c>
      <c r="F28" s="480"/>
      <c r="G28" s="601" t="s">
        <v>241</v>
      </c>
    </row>
    <row r="29" spans="1:7" ht="12.75" customHeight="1" thickBot="1">
      <c r="A29" s="608"/>
      <c r="B29" s="300" t="s">
        <v>323</v>
      </c>
      <c r="C29" s="456" t="s">
        <v>304</v>
      </c>
      <c r="D29" s="438"/>
      <c r="E29" s="301" t="s">
        <v>324</v>
      </c>
      <c r="F29" s="481"/>
      <c r="G29" s="602"/>
    </row>
    <row r="30" spans="1:7" ht="12.75">
      <c r="A30" s="106" t="s">
        <v>305</v>
      </c>
      <c r="B30" s="463"/>
      <c r="C30" s="464"/>
      <c r="D30" s="439"/>
      <c r="E30" s="472"/>
      <c r="F30" s="439"/>
      <c r="G30" s="488">
        <f>E30-C30</f>
        <v>0</v>
      </c>
    </row>
    <row r="31" spans="1:7" ht="12.75">
      <c r="A31" s="106" t="s">
        <v>8</v>
      </c>
      <c r="B31" s="130"/>
      <c r="C31" s="458"/>
      <c r="D31" s="440"/>
      <c r="E31" s="473"/>
      <c r="F31" s="440"/>
      <c r="G31" s="474">
        <f aca="true" t="shared" si="1" ref="G31:G48">E31-C31</f>
        <v>0</v>
      </c>
    </row>
    <row r="32" spans="1:7" ht="12.75">
      <c r="A32" s="98" t="s">
        <v>249</v>
      </c>
      <c r="B32" s="248"/>
      <c r="C32" s="465"/>
      <c r="D32" s="441"/>
      <c r="E32" s="474"/>
      <c r="F32" s="441"/>
      <c r="G32" s="474">
        <f t="shared" si="1"/>
        <v>0</v>
      </c>
    </row>
    <row r="33" spans="1:7" ht="12.75">
      <c r="A33" s="98" t="s">
        <v>351</v>
      </c>
      <c r="B33" s="248"/>
      <c r="C33" s="465"/>
      <c r="D33" s="441"/>
      <c r="E33" s="474"/>
      <c r="F33" s="441"/>
      <c r="G33" s="474">
        <f t="shared" si="1"/>
        <v>0</v>
      </c>
    </row>
    <row r="34" spans="1:7" ht="12.75">
      <c r="A34" s="98" t="s">
        <v>9</v>
      </c>
      <c r="B34" s="130"/>
      <c r="C34" s="458"/>
      <c r="D34" s="440"/>
      <c r="E34" s="473"/>
      <c r="F34" s="440"/>
      <c r="G34" s="474">
        <f t="shared" si="1"/>
        <v>0</v>
      </c>
    </row>
    <row r="35" spans="1:7" ht="12.75">
      <c r="A35" s="98" t="s">
        <v>154</v>
      </c>
      <c r="B35" s="248"/>
      <c r="C35" s="465"/>
      <c r="D35" s="441"/>
      <c r="E35" s="474"/>
      <c r="F35" s="441"/>
      <c r="G35" s="474">
        <f t="shared" si="1"/>
        <v>0</v>
      </c>
    </row>
    <row r="36" spans="1:7" ht="12.75">
      <c r="A36" s="98" t="s">
        <v>12</v>
      </c>
      <c r="B36" s="130"/>
      <c r="C36" s="458"/>
      <c r="D36" s="440"/>
      <c r="E36" s="473"/>
      <c r="F36" s="440"/>
      <c r="G36" s="474">
        <f t="shared" si="1"/>
        <v>0</v>
      </c>
    </row>
    <row r="37" spans="1:7" ht="12.75">
      <c r="A37" s="98" t="s">
        <v>155</v>
      </c>
      <c r="B37" s="130"/>
      <c r="C37" s="458"/>
      <c r="D37" s="440"/>
      <c r="E37" s="473"/>
      <c r="F37" s="440"/>
      <c r="G37" s="474">
        <f t="shared" si="1"/>
        <v>0</v>
      </c>
    </row>
    <row r="38" spans="1:7" ht="12.75">
      <c r="A38" s="98" t="s">
        <v>178</v>
      </c>
      <c r="B38" s="248"/>
      <c r="C38" s="465"/>
      <c r="D38" s="441"/>
      <c r="E38" s="474"/>
      <c r="F38" s="441"/>
      <c r="G38" s="474">
        <f t="shared" si="1"/>
        <v>0</v>
      </c>
    </row>
    <row r="39" spans="1:7" ht="12.75">
      <c r="A39" s="98" t="s">
        <v>10</v>
      </c>
      <c r="B39" s="130"/>
      <c r="C39" s="458"/>
      <c r="D39" s="440"/>
      <c r="E39" s="473"/>
      <c r="F39" s="440"/>
      <c r="G39" s="474">
        <f t="shared" si="1"/>
        <v>0</v>
      </c>
    </row>
    <row r="40" spans="1:7" ht="12.75">
      <c r="A40" s="98" t="s">
        <v>130</v>
      </c>
      <c r="B40" s="130"/>
      <c r="C40" s="458"/>
      <c r="D40" s="440"/>
      <c r="E40" s="473"/>
      <c r="F40" s="440"/>
      <c r="G40" s="474">
        <f t="shared" si="1"/>
        <v>0</v>
      </c>
    </row>
    <row r="41" spans="1:7" ht="12.75">
      <c r="A41" s="98" t="s">
        <v>131</v>
      </c>
      <c r="B41" s="130"/>
      <c r="C41" s="458"/>
      <c r="D41" s="440"/>
      <c r="E41" s="473"/>
      <c r="F41" s="440"/>
      <c r="G41" s="474">
        <f t="shared" si="1"/>
        <v>0</v>
      </c>
    </row>
    <row r="42" spans="1:7" ht="12.75">
      <c r="A42" s="98" t="s">
        <v>128</v>
      </c>
      <c r="B42" s="130"/>
      <c r="C42" s="458"/>
      <c r="D42" s="440"/>
      <c r="E42" s="473"/>
      <c r="F42" s="440"/>
      <c r="G42" s="474">
        <f t="shared" si="1"/>
        <v>0</v>
      </c>
    </row>
    <row r="43" spans="1:7" ht="12.75">
      <c r="A43" s="98" t="s">
        <v>11</v>
      </c>
      <c r="B43" s="248"/>
      <c r="C43" s="465"/>
      <c r="D43" s="441"/>
      <c r="E43" s="474"/>
      <c r="F43" s="441"/>
      <c r="G43" s="474">
        <f t="shared" si="1"/>
        <v>0</v>
      </c>
    </row>
    <row r="44" spans="1:7" ht="12.75">
      <c r="A44" s="98" t="s">
        <v>13</v>
      </c>
      <c r="B44" s="130"/>
      <c r="C44" s="458"/>
      <c r="D44" s="440"/>
      <c r="E44" s="474"/>
      <c r="F44" s="441"/>
      <c r="G44" s="474">
        <f t="shared" si="1"/>
        <v>0</v>
      </c>
    </row>
    <row r="45" spans="1:7" ht="12.75">
      <c r="A45" s="98" t="s">
        <v>129</v>
      </c>
      <c r="B45" s="130"/>
      <c r="C45" s="458"/>
      <c r="D45" s="440"/>
      <c r="E45" s="473"/>
      <c r="F45" s="440"/>
      <c r="G45" s="474">
        <f t="shared" si="1"/>
        <v>0</v>
      </c>
    </row>
    <row r="46" spans="1:7" ht="12.75">
      <c r="A46" s="98" t="s">
        <v>179</v>
      </c>
      <c r="B46" s="130"/>
      <c r="C46" s="458"/>
      <c r="D46" s="440"/>
      <c r="E46" s="473"/>
      <c r="F46" s="440"/>
      <c r="G46" s="474">
        <f t="shared" si="1"/>
        <v>0</v>
      </c>
    </row>
    <row r="47" spans="1:7" ht="12.75">
      <c r="A47" s="98" t="s">
        <v>266</v>
      </c>
      <c r="B47" s="130"/>
      <c r="C47" s="458"/>
      <c r="D47" s="440"/>
      <c r="E47" s="473"/>
      <c r="F47" s="440"/>
      <c r="G47" s="474">
        <f t="shared" si="1"/>
        <v>0</v>
      </c>
    </row>
    <row r="48" spans="1:8" ht="13.5" thickBot="1">
      <c r="A48" s="263" t="s">
        <v>46</v>
      </c>
      <c r="B48" s="466"/>
      <c r="C48" s="467"/>
      <c r="D48" s="444"/>
      <c r="E48" s="475"/>
      <c r="F48" s="444"/>
      <c r="G48" s="490">
        <f t="shared" si="1"/>
        <v>0</v>
      </c>
      <c r="H48" s="101"/>
    </row>
    <row r="49" spans="1:8" ht="13.5" thickBot="1">
      <c r="A49" s="100" t="s">
        <v>37</v>
      </c>
      <c r="B49" s="253">
        <f>SUM(B30:B48)</f>
        <v>0</v>
      </c>
      <c r="C49" s="462">
        <f>SUM(C30:C48)</f>
        <v>0</v>
      </c>
      <c r="D49" s="445"/>
      <c r="E49" s="476">
        <f>SUM(E30:E48)</f>
        <v>0</v>
      </c>
      <c r="F49" s="445"/>
      <c r="G49" s="489">
        <f>SUM(G30:G48)</f>
        <v>0</v>
      </c>
      <c r="H49" s="101"/>
    </row>
    <row r="50" spans="1:7" ht="9.75" customHeight="1">
      <c r="A50" s="102" t="s">
        <v>45</v>
      </c>
      <c r="B50" s="245"/>
      <c r="C50" s="468"/>
      <c r="D50" s="444"/>
      <c r="E50" s="477"/>
      <c r="F50" s="444"/>
      <c r="G50" s="487">
        <f aca="true" t="shared" si="2" ref="G50:G60">E50-C50</f>
        <v>0</v>
      </c>
    </row>
    <row r="51" spans="1:7" ht="12.75">
      <c r="A51" s="107" t="s">
        <v>205</v>
      </c>
      <c r="B51" s="466"/>
      <c r="C51" s="469"/>
      <c r="D51" s="444"/>
      <c r="E51" s="478"/>
      <c r="F51" s="443"/>
      <c r="G51" s="488">
        <f t="shared" si="2"/>
        <v>0</v>
      </c>
    </row>
    <row r="52" spans="1:8" ht="12.75">
      <c r="A52" s="98" t="s">
        <v>68</v>
      </c>
      <c r="B52" s="130"/>
      <c r="C52" s="470"/>
      <c r="D52" s="440"/>
      <c r="E52" s="473"/>
      <c r="F52" s="440"/>
      <c r="G52" s="474">
        <f t="shared" si="2"/>
        <v>0</v>
      </c>
      <c r="H52" s="101"/>
    </row>
    <row r="53" spans="1:8" ht="12.75">
      <c r="A53" s="98" t="s">
        <v>206</v>
      </c>
      <c r="B53" s="130"/>
      <c r="C53" s="470"/>
      <c r="D53" s="440"/>
      <c r="E53" s="473"/>
      <c r="F53" s="440"/>
      <c r="G53" s="474">
        <f t="shared" si="2"/>
        <v>0</v>
      </c>
      <c r="H53" s="101"/>
    </row>
    <row r="54" spans="1:8" ht="12.75">
      <c r="A54" s="98" t="s">
        <v>207</v>
      </c>
      <c r="B54" s="130"/>
      <c r="C54" s="470"/>
      <c r="D54" s="440"/>
      <c r="E54" s="473"/>
      <c r="F54" s="440"/>
      <c r="G54" s="474">
        <f t="shared" si="2"/>
        <v>0</v>
      </c>
      <c r="H54" s="101"/>
    </row>
    <row r="55" spans="1:8" ht="12.75">
      <c r="A55" s="98" t="s">
        <v>208</v>
      </c>
      <c r="B55" s="130"/>
      <c r="C55" s="470"/>
      <c r="D55" s="440"/>
      <c r="E55" s="473"/>
      <c r="F55" s="440"/>
      <c r="G55" s="474"/>
      <c r="H55" s="101"/>
    </row>
    <row r="56" spans="1:8" ht="12.75">
      <c r="A56" s="103" t="s">
        <v>209</v>
      </c>
      <c r="B56" s="246"/>
      <c r="C56" s="471"/>
      <c r="D56" s="451"/>
      <c r="E56" s="473"/>
      <c r="F56" s="451"/>
      <c r="G56" s="486">
        <f t="shared" si="2"/>
        <v>0</v>
      </c>
      <c r="H56" s="101"/>
    </row>
    <row r="57" spans="1:8" ht="12.75">
      <c r="A57" s="98" t="s">
        <v>210</v>
      </c>
      <c r="B57" s="246"/>
      <c r="C57" s="471"/>
      <c r="D57" s="451"/>
      <c r="E57" s="473"/>
      <c r="F57" s="451"/>
      <c r="G57" s="486">
        <f t="shared" si="2"/>
        <v>0</v>
      </c>
      <c r="H57" s="101"/>
    </row>
    <row r="58" spans="1:8" ht="12.75">
      <c r="A58" s="98" t="s">
        <v>211</v>
      </c>
      <c r="B58" s="246"/>
      <c r="C58" s="471"/>
      <c r="D58" s="451"/>
      <c r="E58" s="473"/>
      <c r="F58" s="451"/>
      <c r="G58" s="486">
        <f t="shared" si="2"/>
        <v>0</v>
      </c>
      <c r="H58" s="101"/>
    </row>
    <row r="59" spans="1:8" ht="12.75">
      <c r="A59" s="98" t="s">
        <v>212</v>
      </c>
      <c r="B59" s="246"/>
      <c r="C59" s="471"/>
      <c r="D59" s="451"/>
      <c r="E59" s="473"/>
      <c r="F59" s="451"/>
      <c r="G59" s="486">
        <f t="shared" si="2"/>
        <v>0</v>
      </c>
      <c r="H59" s="101"/>
    </row>
    <row r="60" spans="1:8" ht="13.5" thickBot="1">
      <c r="A60" s="263" t="s">
        <v>33</v>
      </c>
      <c r="B60" s="246"/>
      <c r="C60" s="471"/>
      <c r="D60" s="451"/>
      <c r="E60" s="475"/>
      <c r="F60" s="451"/>
      <c r="G60" s="486">
        <f t="shared" si="2"/>
        <v>0</v>
      </c>
      <c r="H60" s="101"/>
    </row>
    <row r="61" spans="1:7" ht="13.5" thickBot="1">
      <c r="A61" s="264" t="s">
        <v>38</v>
      </c>
      <c r="B61" s="253">
        <f>SUM(B50:B60)</f>
        <v>0</v>
      </c>
      <c r="C61" s="255">
        <f>SUM(C50:C60)</f>
        <v>0</v>
      </c>
      <c r="D61" s="445"/>
      <c r="E61" s="476">
        <f>SUM(E50:E60)</f>
        <v>0</v>
      </c>
      <c r="F61" s="445"/>
      <c r="G61" s="489">
        <f>SUM(G50:G60)</f>
        <v>0</v>
      </c>
    </row>
    <row r="62" spans="1:8" ht="12" customHeight="1">
      <c r="A62" s="104" t="s">
        <v>39</v>
      </c>
      <c r="B62" s="609">
        <f>B49+B61</f>
        <v>0</v>
      </c>
      <c r="C62" s="611">
        <f>C49+C61</f>
        <v>0</v>
      </c>
      <c r="D62" s="446"/>
      <c r="E62" s="617">
        <f>E49+E61</f>
        <v>0</v>
      </c>
      <c r="F62" s="446"/>
      <c r="G62" s="569">
        <f>G49+G61</f>
        <v>0</v>
      </c>
      <c r="H62" s="101"/>
    </row>
    <row r="63" spans="1:8" ht="16.5" thickBot="1">
      <c r="A63" s="105" t="s">
        <v>62</v>
      </c>
      <c r="B63" s="610"/>
      <c r="C63" s="612"/>
      <c r="D63" s="447"/>
      <c r="E63" s="618"/>
      <c r="F63" s="446"/>
      <c r="G63" s="570"/>
      <c r="H63" s="101"/>
    </row>
    <row r="64" spans="1:8" s="108" customFormat="1" ht="6" customHeight="1" thickBot="1">
      <c r="A64" s="292"/>
      <c r="B64" s="293"/>
      <c r="C64" s="293"/>
      <c r="D64" s="294"/>
      <c r="E64" s="294"/>
      <c r="F64" s="294"/>
      <c r="G64" s="294"/>
      <c r="H64" s="101"/>
    </row>
    <row r="65" spans="1:8" ht="12" customHeight="1" thickTop="1">
      <c r="A65" s="619" t="s">
        <v>303</v>
      </c>
      <c r="B65" s="619"/>
      <c r="C65" s="619"/>
      <c r="D65" s="431"/>
      <c r="E65" s="576">
        <f>E24-E62</f>
        <v>0</v>
      </c>
      <c r="F65" s="425"/>
      <c r="G65" s="571"/>
      <c r="H65" s="109"/>
    </row>
    <row r="66" spans="1:8" ht="17.25" customHeight="1" thickBot="1">
      <c r="A66" s="620" t="s">
        <v>325</v>
      </c>
      <c r="B66" s="620"/>
      <c r="C66" s="620"/>
      <c r="D66" s="430"/>
      <c r="E66" s="577"/>
      <c r="F66" s="435"/>
      <c r="G66" s="572"/>
      <c r="H66" s="109"/>
    </row>
    <row r="67" spans="1:8" s="260" customFormat="1" ht="15" customHeight="1" thickTop="1">
      <c r="A67" s="573" t="s">
        <v>326</v>
      </c>
      <c r="B67" s="574"/>
      <c r="C67" s="574"/>
      <c r="D67" s="574"/>
      <c r="E67" s="574"/>
      <c r="F67" s="574"/>
      <c r="G67" s="574"/>
      <c r="H67" s="259"/>
    </row>
    <row r="68" spans="1:8" ht="24.75" customHeight="1">
      <c r="A68" s="582" t="s">
        <v>327</v>
      </c>
      <c r="B68" s="583"/>
      <c r="C68" s="583"/>
      <c r="D68" s="583"/>
      <c r="E68" s="583"/>
      <c r="F68" s="583"/>
      <c r="G68" s="583"/>
      <c r="H68" s="92"/>
    </row>
    <row r="69" spans="1:8" ht="12.75" customHeight="1" thickBot="1">
      <c r="A69" s="616" t="s">
        <v>250</v>
      </c>
      <c r="B69" s="616"/>
      <c r="C69" s="616"/>
      <c r="D69" s="616"/>
      <c r="E69" s="616"/>
      <c r="F69" s="616"/>
      <c r="G69" s="616"/>
      <c r="H69" s="92"/>
    </row>
    <row r="70" spans="1:7" ht="16.5" customHeight="1">
      <c r="A70" s="110" t="s">
        <v>226</v>
      </c>
      <c r="B70" s="615" t="s">
        <v>328</v>
      </c>
      <c r="C70" s="615"/>
      <c r="D70" s="615"/>
      <c r="E70" s="615"/>
      <c r="F70" s="615"/>
      <c r="G70" s="615"/>
    </row>
    <row r="71" spans="1:7" ht="11.25" customHeight="1">
      <c r="A71" s="580" t="s">
        <v>227</v>
      </c>
      <c r="B71" s="575" t="s">
        <v>253</v>
      </c>
      <c r="C71" s="575"/>
      <c r="D71" s="575"/>
      <c r="E71" s="575"/>
      <c r="F71" s="575"/>
      <c r="G71" s="575"/>
    </row>
    <row r="72" spans="1:7" ht="14.25" customHeight="1">
      <c r="A72" s="581"/>
      <c r="B72" s="575" t="s">
        <v>252</v>
      </c>
      <c r="C72" s="575"/>
      <c r="D72" s="575"/>
      <c r="E72" s="575"/>
      <c r="F72" s="575"/>
      <c r="G72" s="575"/>
    </row>
    <row r="73" spans="1:7" ht="17.25" customHeight="1">
      <c r="A73" s="110" t="s">
        <v>228</v>
      </c>
      <c r="B73" s="578" t="s">
        <v>60</v>
      </c>
      <c r="C73" s="579"/>
      <c r="D73" s="579"/>
      <c r="E73" s="579"/>
      <c r="F73" s="579"/>
      <c r="G73" s="579"/>
    </row>
    <row r="74" spans="1:7" ht="11.25" customHeight="1" thickBot="1">
      <c r="A74" s="111"/>
      <c r="B74" s="568" t="s">
        <v>251</v>
      </c>
      <c r="C74" s="568"/>
      <c r="D74" s="568"/>
      <c r="E74" s="568"/>
      <c r="F74" s="568"/>
      <c r="G74" s="568"/>
    </row>
    <row r="75" ht="13.5" thickTop="1"/>
  </sheetData>
  <sheetProtection/>
  <mergeCells count="33">
    <mergeCell ref="B70:G70"/>
    <mergeCell ref="A69:G69"/>
    <mergeCell ref="B62:B63"/>
    <mergeCell ref="C62:C63"/>
    <mergeCell ref="E62:E63"/>
    <mergeCell ref="A65:C65"/>
    <mergeCell ref="A66:C66"/>
    <mergeCell ref="G28:G29"/>
    <mergeCell ref="G24:G25"/>
    <mergeCell ref="E4:G5"/>
    <mergeCell ref="A5:C5"/>
    <mergeCell ref="A8:A10"/>
    <mergeCell ref="G9:G10"/>
    <mergeCell ref="A27:A29"/>
    <mergeCell ref="B24:B25"/>
    <mergeCell ref="C24:C25"/>
    <mergeCell ref="E24:E25"/>
    <mergeCell ref="A1:C1"/>
    <mergeCell ref="E1:G2"/>
    <mergeCell ref="A2:C2"/>
    <mergeCell ref="A3:C3"/>
    <mergeCell ref="E3:G3"/>
    <mergeCell ref="A4:C4"/>
    <mergeCell ref="B74:G74"/>
    <mergeCell ref="G62:G63"/>
    <mergeCell ref="G65:G66"/>
    <mergeCell ref="A67:G67"/>
    <mergeCell ref="B72:G72"/>
    <mergeCell ref="E65:E66"/>
    <mergeCell ref="B73:G73"/>
    <mergeCell ref="A71:A72"/>
    <mergeCell ref="B71:G71"/>
    <mergeCell ref="A68:G68"/>
  </mergeCells>
  <printOptions horizontalCentered="1"/>
  <pageMargins left="0.25" right="0.25" top="0.18" bottom="0" header="0.17" footer="0"/>
  <pageSetup fitToHeight="1" fitToWidth="1" horizontalDpi="600" verticalDpi="600" orientation="portrait" scale="77" r:id="rId2"/>
  <headerFooter alignWithMargins="0">
    <oddFooter>&amp;L&amp;8LONG FORM: BUDGET&amp;RREVISED: JUNE 2024-CSEA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workbookViewId="0" topLeftCell="B1">
      <selection activeCell="P36" sqref="P36"/>
    </sheetView>
  </sheetViews>
  <sheetFormatPr defaultColWidth="9.140625" defaultRowHeight="12.75"/>
  <cols>
    <col min="1" max="1" width="4.8515625" style="303" customWidth="1"/>
    <col min="2" max="2" width="9.8515625" style="303" customWidth="1"/>
    <col min="3" max="3" width="13.7109375" style="303" customWidth="1"/>
    <col min="4" max="4" width="6.28125" style="303" customWidth="1"/>
    <col min="5" max="5" width="18.28125" style="303" customWidth="1"/>
    <col min="6" max="6" width="4.28125" style="303" customWidth="1"/>
    <col min="7" max="7" width="15.7109375" style="303" customWidth="1"/>
    <col min="8" max="8" width="13.00390625" style="303" customWidth="1"/>
    <col min="9" max="10" width="14.7109375" style="303" customWidth="1"/>
    <col min="11" max="11" width="3.57421875" style="303" customWidth="1"/>
    <col min="12" max="16384" width="9.140625" style="303" customWidth="1"/>
  </cols>
  <sheetData>
    <row r="1" spans="1:11" ht="22.5">
      <c r="A1" s="302"/>
      <c r="B1" s="708" t="s">
        <v>321</v>
      </c>
      <c r="C1" s="709"/>
      <c r="D1" s="709"/>
      <c r="E1" s="709"/>
      <c r="F1" s="709"/>
      <c r="G1" s="709"/>
      <c r="H1" s="710"/>
      <c r="I1" s="711" t="s">
        <v>329</v>
      </c>
      <c r="J1" s="712"/>
      <c r="K1" s="713"/>
    </row>
    <row r="2" spans="1:11" ht="20.25">
      <c r="A2" s="302"/>
      <c r="B2" s="715" t="s">
        <v>16</v>
      </c>
      <c r="C2" s="715"/>
      <c r="D2" s="715"/>
      <c r="E2" s="715"/>
      <c r="F2" s="715"/>
      <c r="G2" s="716"/>
      <c r="H2" s="717"/>
      <c r="I2" s="714"/>
      <c r="J2" s="648"/>
      <c r="K2" s="649"/>
    </row>
    <row r="3" spans="1:11" ht="15.75" thickBot="1">
      <c r="A3" s="302"/>
      <c r="B3" s="718" t="s">
        <v>339</v>
      </c>
      <c r="C3" s="718"/>
      <c r="D3" s="718"/>
      <c r="E3" s="718"/>
      <c r="F3" s="718"/>
      <c r="G3" s="718"/>
      <c r="H3" s="719"/>
      <c r="I3" s="720" t="s">
        <v>58</v>
      </c>
      <c r="J3" s="721"/>
      <c r="K3" s="722"/>
    </row>
    <row r="4" spans="1:11" ht="15">
      <c r="A4" s="302"/>
      <c r="B4" s="723" t="s">
        <v>277</v>
      </c>
      <c r="C4" s="723"/>
      <c r="D4" s="723"/>
      <c r="E4" s="723"/>
      <c r="F4" s="723"/>
      <c r="G4" s="724"/>
      <c r="H4" s="724"/>
      <c r="I4" s="725" t="s">
        <v>290</v>
      </c>
      <c r="J4" s="725"/>
      <c r="K4" s="726"/>
    </row>
    <row r="5" spans="1:11" ht="13.5" thickBot="1">
      <c r="A5" s="302"/>
      <c r="B5" s="698"/>
      <c r="C5" s="698"/>
      <c r="D5" s="698"/>
      <c r="E5" s="698"/>
      <c r="F5" s="698"/>
      <c r="G5" s="698"/>
      <c r="H5" s="698"/>
      <c r="I5" s="727"/>
      <c r="J5" s="727"/>
      <c r="K5" s="727"/>
    </row>
    <row r="6" spans="1:11" ht="21" thickBot="1">
      <c r="A6" s="302"/>
      <c r="B6" s="728" t="s">
        <v>278</v>
      </c>
      <c r="C6" s="729"/>
      <c r="D6" s="729"/>
      <c r="E6" s="729"/>
      <c r="F6" s="729"/>
      <c r="G6" s="729"/>
      <c r="H6" s="729"/>
      <c r="I6" s="729"/>
      <c r="J6" s="729"/>
      <c r="K6" s="730"/>
    </row>
    <row r="7" spans="1:11" ht="15">
      <c r="A7" s="302"/>
      <c r="B7" s="731" t="s">
        <v>330</v>
      </c>
      <c r="C7" s="732"/>
      <c r="D7" s="732"/>
      <c r="E7" s="732"/>
      <c r="F7" s="732"/>
      <c r="G7" s="733"/>
      <c r="H7" s="733"/>
      <c r="I7" s="733"/>
      <c r="J7" s="733"/>
      <c r="K7" s="734"/>
    </row>
    <row r="8" spans="1:11" ht="15" thickBot="1">
      <c r="A8" s="302"/>
      <c r="B8" s="687"/>
      <c r="C8" s="688"/>
      <c r="D8" s="688"/>
      <c r="E8" s="688"/>
      <c r="F8" s="688"/>
      <c r="G8" s="688"/>
      <c r="H8" s="688"/>
      <c r="I8" s="688"/>
      <c r="J8" s="688"/>
      <c r="K8" s="689"/>
    </row>
    <row r="9" spans="1:11" ht="26.25" customHeight="1" thickBot="1">
      <c r="A9" s="302"/>
      <c r="B9" s="690" t="s">
        <v>332</v>
      </c>
      <c r="C9" s="691"/>
      <c r="D9" s="691"/>
      <c r="E9" s="691"/>
      <c r="F9" s="305"/>
      <c r="G9" s="418"/>
      <c r="H9" s="306"/>
      <c r="I9" s="692" t="s">
        <v>331</v>
      </c>
      <c r="J9" s="693"/>
      <c r="K9" s="307"/>
    </row>
    <row r="10" spans="1:11" ht="8.25" customHeight="1" thickBot="1">
      <c r="A10" s="302"/>
      <c r="B10" s="308"/>
      <c r="C10" s="309"/>
      <c r="D10" s="309"/>
      <c r="E10" s="309"/>
      <c r="F10" s="309"/>
      <c r="G10" s="310"/>
      <c r="H10" s="306"/>
      <c r="I10" s="694"/>
      <c r="J10" s="695"/>
      <c r="K10" s="307"/>
    </row>
    <row r="11" spans="1:11" ht="18.75" thickBot="1">
      <c r="A11" s="302"/>
      <c r="B11" s="422" t="s">
        <v>333</v>
      </c>
      <c r="C11" s="304"/>
      <c r="D11" s="304"/>
      <c r="E11" s="311"/>
      <c r="F11" s="311"/>
      <c r="G11" s="418"/>
      <c r="H11" s="306"/>
      <c r="I11" s="694"/>
      <c r="J11" s="695"/>
      <c r="K11" s="307"/>
    </row>
    <row r="12" spans="1:11" ht="15.75" thickBot="1">
      <c r="A12" s="302"/>
      <c r="B12" s="308"/>
      <c r="C12" s="309"/>
      <c r="D12" s="309"/>
      <c r="E12" s="312"/>
      <c r="F12" s="312"/>
      <c r="G12" s="313"/>
      <c r="H12" s="306"/>
      <c r="I12" s="694"/>
      <c r="J12" s="695"/>
      <c r="K12" s="307"/>
    </row>
    <row r="13" spans="1:11" ht="15.75" thickBot="1">
      <c r="A13" s="302"/>
      <c r="B13" s="314"/>
      <c r="C13" s="312"/>
      <c r="D13" s="312"/>
      <c r="E13" s="312"/>
      <c r="F13" s="312"/>
      <c r="G13" s="315"/>
      <c r="H13" s="306"/>
      <c r="I13" s="696"/>
      <c r="J13" s="697"/>
      <c r="K13" s="307"/>
    </row>
    <row r="14" spans="1:11" ht="24" thickBot="1">
      <c r="A14" s="302"/>
      <c r="B14" s="405" t="s">
        <v>300</v>
      </c>
      <c r="C14" s="308"/>
      <c r="D14" s="308"/>
      <c r="E14" s="309"/>
      <c r="F14" s="309"/>
      <c r="G14" s="419">
        <f>+G11+G9</f>
        <v>0</v>
      </c>
      <c r="H14" s="306"/>
      <c r="I14" s="316"/>
      <c r="J14" s="316"/>
      <c r="K14" s="317"/>
    </row>
    <row r="15" spans="1:11" ht="15">
      <c r="A15" s="302"/>
      <c r="B15" s="318"/>
      <c r="C15" s="306"/>
      <c r="D15" s="306"/>
      <c r="E15" s="306"/>
      <c r="F15" s="306"/>
      <c r="G15" s="306"/>
      <c r="H15" s="306"/>
      <c r="I15" s="310"/>
      <c r="J15" s="310"/>
      <c r="K15" s="319"/>
    </row>
    <row r="16" spans="1:11" ht="13.5" thickBot="1">
      <c r="A16" s="320"/>
      <c r="B16" s="699" t="s">
        <v>17</v>
      </c>
      <c r="C16" s="700"/>
      <c r="D16" s="700"/>
      <c r="E16" s="700"/>
      <c r="F16" s="700"/>
      <c r="G16" s="701"/>
      <c r="H16" s="701"/>
      <c r="I16" s="701"/>
      <c r="J16" s="701"/>
      <c r="K16" s="702"/>
    </row>
    <row r="17" spans="1:11" ht="21" thickBot="1">
      <c r="A17" s="302"/>
      <c r="B17" s="321" t="s">
        <v>289</v>
      </c>
      <c r="C17" s="321"/>
      <c r="D17" s="321"/>
      <c r="E17" s="322"/>
      <c r="F17" s="322"/>
      <c r="G17" s="419">
        <f>ROUNDDOWN(G14,-3)</f>
        <v>0</v>
      </c>
      <c r="H17" s="323"/>
      <c r="I17" s="324"/>
      <c r="J17" s="324"/>
      <c r="K17" s="325" t="s">
        <v>72</v>
      </c>
    </row>
    <row r="18" spans="1:25" ht="14.25">
      <c r="A18" s="302"/>
      <c r="B18" s="678" t="s">
        <v>279</v>
      </c>
      <c r="C18" s="679"/>
      <c r="D18" s="679"/>
      <c r="E18" s="679"/>
      <c r="F18" s="679"/>
      <c r="G18" s="679"/>
      <c r="H18" s="679"/>
      <c r="I18" s="679"/>
      <c r="J18" s="679"/>
      <c r="K18" s="680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</row>
    <row r="19" spans="1:25" ht="13.5" thickBot="1">
      <c r="A19" s="302"/>
      <c r="B19" s="681"/>
      <c r="C19" s="682"/>
      <c r="D19" s="682"/>
      <c r="E19" s="682"/>
      <c r="F19" s="682"/>
      <c r="G19" s="683"/>
      <c r="H19" s="683"/>
      <c r="I19" s="684"/>
      <c r="J19" s="685"/>
      <c r="K19" s="685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</row>
    <row r="20" spans="1:25" ht="13.5" thickBot="1">
      <c r="A20" s="326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</row>
    <row r="21" spans="1:25" ht="20.25">
      <c r="A21" s="302"/>
      <c r="B21" s="686" t="s">
        <v>334</v>
      </c>
      <c r="C21" s="673"/>
      <c r="D21" s="673"/>
      <c r="E21" s="673"/>
      <c r="F21" s="673"/>
      <c r="G21" s="673"/>
      <c r="H21" s="673"/>
      <c r="I21" s="673"/>
      <c r="J21" s="673"/>
      <c r="K21" s="674"/>
      <c r="M21" s="559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59"/>
    </row>
    <row r="22" spans="1:25" ht="13.5" thickBot="1">
      <c r="A22" s="302"/>
      <c r="B22" s="328"/>
      <c r="C22" s="329"/>
      <c r="D22" s="329"/>
      <c r="E22" s="329"/>
      <c r="F22" s="329"/>
      <c r="G22" s="329"/>
      <c r="H22" s="329"/>
      <c r="I22" s="329"/>
      <c r="J22" s="329"/>
      <c r="K22" s="330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</row>
    <row r="23" spans="1:25" ht="19.5" customHeight="1" thickBot="1">
      <c r="A23" s="302"/>
      <c r="B23" s="331"/>
      <c r="C23" s="332"/>
      <c r="D23" s="332"/>
      <c r="E23" s="332"/>
      <c r="F23" s="332"/>
      <c r="G23" s="332"/>
      <c r="H23" s="423" t="s">
        <v>335</v>
      </c>
      <c r="I23" s="407"/>
      <c r="J23" s="333"/>
      <c r="K23" s="334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</row>
    <row r="24" spans="1:25" ht="11.25" customHeight="1" thickBot="1">
      <c r="A24" s="302"/>
      <c r="B24" s="335"/>
      <c r="C24" s="336"/>
      <c r="D24" s="336"/>
      <c r="E24" s="336"/>
      <c r="F24" s="336"/>
      <c r="G24" s="336"/>
      <c r="H24" s="306"/>
      <c r="I24" s="333"/>
      <c r="J24" s="333"/>
      <c r="K24" s="334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</row>
    <row r="25" spans="1:11" ht="21" thickBot="1">
      <c r="A25" s="302"/>
      <c r="B25" s="331"/>
      <c r="C25" s="332"/>
      <c r="D25" s="332"/>
      <c r="E25" s="332"/>
      <c r="F25" s="332"/>
      <c r="G25" s="332"/>
      <c r="H25" s="306" t="s">
        <v>291</v>
      </c>
      <c r="I25" s="408"/>
      <c r="J25" s="337"/>
      <c r="K25" s="338"/>
    </row>
    <row r="26" spans="1:11" ht="18.75" thickBot="1">
      <c r="A26" s="302"/>
      <c r="B26" s="335"/>
      <c r="C26" s="336"/>
      <c r="D26" s="336"/>
      <c r="E26" s="336"/>
      <c r="F26" s="336"/>
      <c r="G26" s="336"/>
      <c r="H26" s="306"/>
      <c r="I26" s="337"/>
      <c r="J26" s="337"/>
      <c r="K26" s="338"/>
    </row>
    <row r="27" spans="1:11" ht="18.75" thickBot="1">
      <c r="A27" s="302"/>
      <c r="B27" s="339"/>
      <c r="C27" s="340"/>
      <c r="D27" s="340"/>
      <c r="E27" s="340"/>
      <c r="F27" s="340"/>
      <c r="G27" s="340"/>
      <c r="H27" s="306" t="s">
        <v>292</v>
      </c>
      <c r="I27" s="408"/>
      <c r="J27" s="337"/>
      <c r="K27" s="338"/>
    </row>
    <row r="28" spans="1:11" ht="15.75" thickBot="1">
      <c r="A28" s="302"/>
      <c r="B28" s="703"/>
      <c r="C28" s="704"/>
      <c r="D28" s="704"/>
      <c r="E28" s="704"/>
      <c r="F28" s="704"/>
      <c r="G28" s="705"/>
      <c r="H28" s="306"/>
      <c r="I28" s="344"/>
      <c r="J28" s="337"/>
      <c r="K28" s="345"/>
    </row>
    <row r="29" spans="1:11" ht="15.75" thickBot="1">
      <c r="A29" s="302"/>
      <c r="B29" s="341"/>
      <c r="C29" s="342"/>
      <c r="D29" s="342"/>
      <c r="E29" s="342"/>
      <c r="F29" s="342"/>
      <c r="G29" s="343"/>
      <c r="H29" s="306"/>
      <c r="I29" s="346"/>
      <c r="J29" s="337"/>
      <c r="K29" s="345"/>
    </row>
    <row r="30" spans="1:11" ht="24.75" thickBot="1">
      <c r="A30" s="347"/>
      <c r="B30" s="348"/>
      <c r="C30" s="349"/>
      <c r="D30" s="349"/>
      <c r="E30" s="349"/>
      <c r="F30" s="349"/>
      <c r="G30" s="349"/>
      <c r="H30" s="350" t="s">
        <v>293</v>
      </c>
      <c r="I30" s="420">
        <f>+I23+I25-I27</f>
        <v>0</v>
      </c>
      <c r="J30" s="351" t="s">
        <v>270</v>
      </c>
      <c r="K30" s="352"/>
    </row>
    <row r="31" spans="1:11" ht="15.75" thickBot="1">
      <c r="A31" s="326"/>
      <c r="B31" s="668" t="s">
        <v>336</v>
      </c>
      <c r="C31" s="669"/>
      <c r="D31" s="669"/>
      <c r="E31" s="669"/>
      <c r="F31" s="669"/>
      <c r="G31" s="669"/>
      <c r="H31" s="669"/>
      <c r="I31" s="670"/>
      <c r="J31" s="670"/>
      <c r="K31" s="671"/>
    </row>
    <row r="32" spans="1:11" ht="15.75" thickBot="1">
      <c r="A32" s="326"/>
      <c r="B32" s="355"/>
      <c r="C32" s="355"/>
      <c r="D32" s="355"/>
      <c r="E32" s="355"/>
      <c r="F32" s="355"/>
      <c r="G32" s="355"/>
      <c r="H32" s="355"/>
      <c r="I32" s="356"/>
      <c r="J32" s="356"/>
      <c r="K32" s="356"/>
    </row>
    <row r="33" spans="1:11" ht="20.25">
      <c r="A33" s="326"/>
      <c r="B33" s="672" t="s">
        <v>280</v>
      </c>
      <c r="C33" s="673"/>
      <c r="D33" s="673"/>
      <c r="E33" s="673"/>
      <c r="F33" s="673"/>
      <c r="G33" s="673"/>
      <c r="H33" s="673"/>
      <c r="I33" s="673"/>
      <c r="J33" s="673"/>
      <c r="K33" s="674"/>
    </row>
    <row r="34" spans="1:11" ht="15">
      <c r="A34" s="326"/>
      <c r="B34" s="357"/>
      <c r="C34" s="522" t="s">
        <v>306</v>
      </c>
      <c r="D34" s="355"/>
      <c r="E34" s="522" t="s">
        <v>306</v>
      </c>
      <c r="F34" s="355"/>
      <c r="G34" s="522" t="s">
        <v>306</v>
      </c>
      <c r="H34" s="355"/>
      <c r="I34" s="356"/>
      <c r="J34" s="356"/>
      <c r="K34" s="358"/>
    </row>
    <row r="35" spans="1:11" ht="19.5" thickBot="1">
      <c r="A35" s="326"/>
      <c r="B35" s="357"/>
      <c r="C35" s="403" t="s">
        <v>299</v>
      </c>
      <c r="D35" s="359"/>
      <c r="E35" s="359"/>
      <c r="F35" s="355"/>
      <c r="G35" s="359" t="s">
        <v>281</v>
      </c>
      <c r="H35" s="355"/>
      <c r="I35" s="360" t="s">
        <v>282</v>
      </c>
      <c r="J35" s="361"/>
      <c r="K35" s="358"/>
    </row>
    <row r="36" spans="1:26" ht="19.5" thickBot="1">
      <c r="A36" s="326"/>
      <c r="B36" s="357"/>
      <c r="C36" s="421"/>
      <c r="D36" s="362" t="s">
        <v>283</v>
      </c>
      <c r="E36" s="421"/>
      <c r="F36" s="363" t="s">
        <v>284</v>
      </c>
      <c r="G36" s="421">
        <f>+C36-E36</f>
        <v>0</v>
      </c>
      <c r="H36" s="355"/>
      <c r="I36" s="356"/>
      <c r="J36" s="356"/>
      <c r="K36" s="358"/>
      <c r="Y36" s="706" t="s">
        <v>338</v>
      </c>
      <c r="Z36" s="707"/>
    </row>
    <row r="37" spans="1:26" ht="19.5" thickBot="1">
      <c r="A37" s="326"/>
      <c r="B37" s="357"/>
      <c r="C37" s="355"/>
      <c r="D37" s="364"/>
      <c r="E37" s="355"/>
      <c r="F37" s="363"/>
      <c r="G37" s="365"/>
      <c r="H37" s="355"/>
      <c r="I37" s="646">
        <f>IF(G39&lt;&gt;0,+G36/(0.00000001+G39),"")</f>
      </c>
      <c r="J37" s="646"/>
      <c r="K37" s="358"/>
      <c r="Y37" s="707"/>
      <c r="Z37" s="707"/>
    </row>
    <row r="38" spans="1:26" ht="21" thickBot="1">
      <c r="A38" s="326"/>
      <c r="B38" s="366"/>
      <c r="C38" s="367"/>
      <c r="D38" s="367"/>
      <c r="E38" s="368"/>
      <c r="F38" s="368"/>
      <c r="G38" s="369"/>
      <c r="H38" s="355"/>
      <c r="I38" s="646"/>
      <c r="J38" s="646"/>
      <c r="K38" s="358"/>
      <c r="Y38" s="707"/>
      <c r="Z38" s="707"/>
    </row>
    <row r="39" spans="1:11" ht="19.5" thickBot="1">
      <c r="A39" s="326"/>
      <c r="B39" s="357"/>
      <c r="C39" s="654" t="s">
        <v>298</v>
      </c>
      <c r="D39" s="654"/>
      <c r="E39" s="654"/>
      <c r="F39" s="355"/>
      <c r="G39" s="421"/>
      <c r="H39" s="355"/>
      <c r="I39" s="370"/>
      <c r="J39" s="370"/>
      <c r="K39" s="358"/>
    </row>
    <row r="40" spans="1:11" ht="15">
      <c r="A40" s="326"/>
      <c r="B40" s="357"/>
      <c r="C40" s="355"/>
      <c r="D40" s="355"/>
      <c r="E40" s="355"/>
      <c r="F40" s="355"/>
      <c r="G40" s="355"/>
      <c r="H40" s="355"/>
      <c r="I40" s="356"/>
      <c r="J40" s="356"/>
      <c r="K40" s="358"/>
    </row>
    <row r="41" spans="1:11" ht="15.75" thickBot="1">
      <c r="A41" s="326"/>
      <c r="B41" s="353"/>
      <c r="C41" s="354"/>
      <c r="D41" s="564" t="s">
        <v>337</v>
      </c>
      <c r="E41" s="354"/>
      <c r="F41" s="354"/>
      <c r="G41" s="354"/>
      <c r="H41" s="354"/>
      <c r="I41" s="424"/>
      <c r="J41" s="371"/>
      <c r="K41" s="372"/>
    </row>
    <row r="42" spans="1:11" ht="15.75" thickBot="1">
      <c r="A42" s="302"/>
      <c r="B42" s="655"/>
      <c r="C42" s="655"/>
      <c r="D42" s="655"/>
      <c r="E42" s="655"/>
      <c r="F42" s="655"/>
      <c r="G42" s="655"/>
      <c r="H42" s="655"/>
      <c r="I42" s="655"/>
      <c r="J42" s="655"/>
      <c r="K42" s="655"/>
    </row>
    <row r="43" spans="1:11" ht="18">
      <c r="A43" s="302"/>
      <c r="B43" s="656" t="s">
        <v>285</v>
      </c>
      <c r="C43" s="657"/>
      <c r="D43" s="657"/>
      <c r="E43" s="657"/>
      <c r="F43" s="657"/>
      <c r="G43" s="657"/>
      <c r="H43" s="657"/>
      <c r="I43" s="657"/>
      <c r="J43" s="657"/>
      <c r="K43" s="658"/>
    </row>
    <row r="44" spans="1:11" ht="12.75">
      <c r="A44" s="302"/>
      <c r="B44" s="659" t="s">
        <v>286</v>
      </c>
      <c r="C44" s="660"/>
      <c r="D44" s="660"/>
      <c r="E44" s="660"/>
      <c r="F44" s="660"/>
      <c r="G44" s="660"/>
      <c r="H44" s="660"/>
      <c r="I44" s="660"/>
      <c r="J44" s="660"/>
      <c r="K44" s="661"/>
    </row>
    <row r="45" spans="1:11" ht="12.75">
      <c r="A45" s="302"/>
      <c r="B45" s="662"/>
      <c r="C45" s="663"/>
      <c r="D45" s="663"/>
      <c r="E45" s="663"/>
      <c r="F45" s="663"/>
      <c r="G45" s="663"/>
      <c r="H45" s="663"/>
      <c r="I45" s="663"/>
      <c r="J45" s="663"/>
      <c r="K45" s="664"/>
    </row>
    <row r="46" spans="1:11" ht="16.5" customHeight="1">
      <c r="A46" s="302"/>
      <c r="B46" s="665"/>
      <c r="C46" s="666"/>
      <c r="D46" s="666"/>
      <c r="E46" s="666"/>
      <c r="F46" s="666"/>
      <c r="G46" s="666"/>
      <c r="H46" s="666"/>
      <c r="I46" s="666"/>
      <c r="J46" s="666"/>
      <c r="K46" s="667"/>
    </row>
    <row r="47" spans="1:11" ht="16.5" customHeight="1">
      <c r="A47" s="302"/>
      <c r="B47" s="550"/>
      <c r="C47" s="551"/>
      <c r="D47" s="551"/>
      <c r="E47" s="551"/>
      <c r="F47" s="551"/>
      <c r="G47" s="551"/>
      <c r="H47" s="551"/>
      <c r="I47" s="551"/>
      <c r="J47" s="551"/>
      <c r="K47" s="552"/>
    </row>
    <row r="48" spans="1:11" ht="16.5" customHeight="1">
      <c r="A48" s="302"/>
      <c r="B48" s="550"/>
      <c r="C48" s="551"/>
      <c r="D48" s="551"/>
      <c r="E48" s="551"/>
      <c r="F48" s="551"/>
      <c r="G48" s="551"/>
      <c r="H48" s="551"/>
      <c r="I48" s="551"/>
      <c r="J48" s="551"/>
      <c r="K48" s="552"/>
    </row>
    <row r="49" spans="1:11" ht="16.5" customHeight="1">
      <c r="A49" s="302"/>
      <c r="B49" s="637"/>
      <c r="C49" s="638"/>
      <c r="D49" s="638"/>
      <c r="E49" s="638"/>
      <c r="F49" s="638"/>
      <c r="G49" s="638"/>
      <c r="H49" s="638"/>
      <c r="I49" s="638"/>
      <c r="J49" s="638"/>
      <c r="K49" s="639"/>
    </row>
    <row r="50" spans="1:11" ht="16.5" customHeight="1">
      <c r="A50" s="302"/>
      <c r="B50" s="637"/>
      <c r="C50" s="638"/>
      <c r="D50" s="638"/>
      <c r="E50" s="638"/>
      <c r="F50" s="638"/>
      <c r="G50" s="638"/>
      <c r="H50" s="638"/>
      <c r="I50" s="638"/>
      <c r="J50" s="638"/>
      <c r="K50" s="639"/>
    </row>
    <row r="51" spans="1:11" ht="16.5" customHeight="1">
      <c r="A51" s="302"/>
      <c r="B51" s="640"/>
      <c r="C51" s="641"/>
      <c r="D51" s="641"/>
      <c r="E51" s="641"/>
      <c r="F51" s="641"/>
      <c r="G51" s="641"/>
      <c r="H51" s="641"/>
      <c r="I51" s="641"/>
      <c r="J51" s="641"/>
      <c r="K51" s="642"/>
    </row>
    <row r="52" spans="1:11" ht="16.5" customHeight="1">
      <c r="A52" s="302"/>
      <c r="B52" s="640"/>
      <c r="C52" s="641"/>
      <c r="D52" s="641"/>
      <c r="E52" s="641"/>
      <c r="F52" s="641"/>
      <c r="G52" s="641"/>
      <c r="H52" s="641"/>
      <c r="I52" s="641"/>
      <c r="J52" s="641"/>
      <c r="K52" s="642"/>
    </row>
    <row r="53" spans="1:11" ht="16.5" customHeight="1" thickBot="1">
      <c r="A53" s="302"/>
      <c r="B53" s="675"/>
      <c r="C53" s="676"/>
      <c r="D53" s="676"/>
      <c r="E53" s="676"/>
      <c r="F53" s="676"/>
      <c r="G53" s="676"/>
      <c r="H53" s="676"/>
      <c r="I53" s="676"/>
      <c r="J53" s="676"/>
      <c r="K53" s="677"/>
    </row>
    <row r="54" spans="1:11" ht="18">
      <c r="A54" s="302"/>
      <c r="B54" s="643" t="s">
        <v>287</v>
      </c>
      <c r="C54" s="644"/>
      <c r="D54" s="644"/>
      <c r="E54" s="644"/>
      <c r="F54" s="644"/>
      <c r="G54" s="644"/>
      <c r="H54" s="644"/>
      <c r="I54" s="644"/>
      <c r="J54" s="644"/>
      <c r="K54" s="645"/>
    </row>
    <row r="55" spans="1:11" ht="13.5" thickBot="1">
      <c r="A55" s="302"/>
      <c r="B55" s="647" t="s">
        <v>288</v>
      </c>
      <c r="C55" s="648"/>
      <c r="D55" s="648"/>
      <c r="E55" s="648"/>
      <c r="F55" s="648"/>
      <c r="G55" s="648"/>
      <c r="H55" s="648"/>
      <c r="I55" s="648"/>
      <c r="J55" s="648"/>
      <c r="K55" s="649"/>
    </row>
    <row r="56" spans="1:11" ht="15.75" customHeight="1">
      <c r="A56" s="302"/>
      <c r="B56" s="650"/>
      <c r="C56" s="651"/>
      <c r="D56" s="651"/>
      <c r="E56" s="651"/>
      <c r="F56" s="651"/>
      <c r="G56" s="651"/>
      <c r="H56" s="651"/>
      <c r="I56" s="651"/>
      <c r="J56" s="652"/>
      <c r="K56" s="653"/>
    </row>
    <row r="57" spans="1:11" ht="15.75" customHeight="1">
      <c r="A57" s="302"/>
      <c r="B57" s="561"/>
      <c r="C57" s="562"/>
      <c r="D57" s="562"/>
      <c r="E57" s="562"/>
      <c r="F57" s="562"/>
      <c r="G57" s="562"/>
      <c r="H57" s="562"/>
      <c r="I57" s="562"/>
      <c r="J57" s="562"/>
      <c r="K57" s="563"/>
    </row>
    <row r="58" spans="1:11" ht="15.75" customHeight="1">
      <c r="A58" s="302"/>
      <c r="B58" s="637"/>
      <c r="C58" s="638"/>
      <c r="D58" s="638"/>
      <c r="E58" s="638"/>
      <c r="F58" s="638"/>
      <c r="G58" s="638"/>
      <c r="H58" s="638"/>
      <c r="I58" s="638"/>
      <c r="J58" s="638"/>
      <c r="K58" s="639"/>
    </row>
    <row r="59" spans="1:11" ht="15.75" customHeight="1">
      <c r="A59" s="302"/>
      <c r="B59" s="553"/>
      <c r="C59" s="554"/>
      <c r="D59" s="554"/>
      <c r="E59" s="554"/>
      <c r="F59" s="554"/>
      <c r="G59" s="554"/>
      <c r="H59" s="554"/>
      <c r="I59" s="554"/>
      <c r="J59" s="554"/>
      <c r="K59" s="555"/>
    </row>
    <row r="60" spans="1:11" ht="15.75" customHeight="1">
      <c r="A60" s="302"/>
      <c r="B60" s="637"/>
      <c r="C60" s="638"/>
      <c r="D60" s="638"/>
      <c r="E60" s="638"/>
      <c r="F60" s="638"/>
      <c r="G60" s="638"/>
      <c r="H60" s="638"/>
      <c r="I60" s="638"/>
      <c r="J60" s="638"/>
      <c r="K60" s="639"/>
    </row>
    <row r="61" spans="1:11" ht="15.75" customHeight="1">
      <c r="A61" s="302"/>
      <c r="B61" s="621"/>
      <c r="C61" s="622"/>
      <c r="D61" s="622"/>
      <c r="E61" s="622"/>
      <c r="F61" s="622"/>
      <c r="G61" s="622"/>
      <c r="H61" s="622"/>
      <c r="I61" s="622"/>
      <c r="J61" s="623"/>
      <c r="K61" s="624"/>
    </row>
    <row r="62" spans="1:11" ht="15.75" customHeight="1">
      <c r="A62" s="302"/>
      <c r="B62" s="625"/>
      <c r="C62" s="626"/>
      <c r="D62" s="626"/>
      <c r="E62" s="626"/>
      <c r="F62" s="626"/>
      <c r="G62" s="626"/>
      <c r="H62" s="626"/>
      <c r="I62" s="626"/>
      <c r="J62" s="627"/>
      <c r="K62" s="628"/>
    </row>
    <row r="63" spans="1:11" ht="15.75" customHeight="1">
      <c r="A63" s="302"/>
      <c r="B63" s="629"/>
      <c r="C63" s="630"/>
      <c r="D63" s="630"/>
      <c r="E63" s="630"/>
      <c r="F63" s="630"/>
      <c r="G63" s="630"/>
      <c r="H63" s="630"/>
      <c r="I63" s="630"/>
      <c r="J63" s="631"/>
      <c r="K63" s="632"/>
    </row>
    <row r="64" spans="1:11" ht="15.75" customHeight="1">
      <c r="A64" s="302"/>
      <c r="B64" s="625"/>
      <c r="C64" s="626"/>
      <c r="D64" s="626"/>
      <c r="E64" s="626"/>
      <c r="F64" s="626"/>
      <c r="G64" s="626"/>
      <c r="H64" s="626"/>
      <c r="I64" s="626"/>
      <c r="J64" s="627"/>
      <c r="K64" s="628"/>
    </row>
    <row r="65" spans="1:11" ht="15.75" customHeight="1" thickBot="1">
      <c r="A65" s="302"/>
      <c r="B65" s="633"/>
      <c r="C65" s="634"/>
      <c r="D65" s="634"/>
      <c r="E65" s="634"/>
      <c r="F65" s="634"/>
      <c r="G65" s="634"/>
      <c r="H65" s="634"/>
      <c r="I65" s="634"/>
      <c r="J65" s="635"/>
      <c r="K65" s="636"/>
    </row>
  </sheetData>
  <sheetProtection/>
  <mergeCells count="42">
    <mergeCell ref="Y36:Z38"/>
    <mergeCell ref="B1:H1"/>
    <mergeCell ref="I1:K2"/>
    <mergeCell ref="B2:H2"/>
    <mergeCell ref="B3:H3"/>
    <mergeCell ref="I3:K3"/>
    <mergeCell ref="B4:H4"/>
    <mergeCell ref="I4:K5"/>
    <mergeCell ref="B6:K6"/>
    <mergeCell ref="B7:K7"/>
    <mergeCell ref="B8:K8"/>
    <mergeCell ref="B9:E9"/>
    <mergeCell ref="I9:J13"/>
    <mergeCell ref="B5:H5"/>
    <mergeCell ref="B16:K16"/>
    <mergeCell ref="B28:G28"/>
    <mergeCell ref="B31:K31"/>
    <mergeCell ref="B33:K33"/>
    <mergeCell ref="B52:K52"/>
    <mergeCell ref="B53:K53"/>
    <mergeCell ref="B18:K18"/>
    <mergeCell ref="B19:K19"/>
    <mergeCell ref="B21:K21"/>
    <mergeCell ref="B54:K54"/>
    <mergeCell ref="I37:J38"/>
    <mergeCell ref="B55:K55"/>
    <mergeCell ref="B56:K56"/>
    <mergeCell ref="C39:E39"/>
    <mergeCell ref="B42:K42"/>
    <mergeCell ref="B43:K43"/>
    <mergeCell ref="B44:K45"/>
    <mergeCell ref="B46:K46"/>
    <mergeCell ref="B61:K61"/>
    <mergeCell ref="B62:K62"/>
    <mergeCell ref="B63:K63"/>
    <mergeCell ref="B64:K64"/>
    <mergeCell ref="B65:K65"/>
    <mergeCell ref="B49:K49"/>
    <mergeCell ref="B50:K50"/>
    <mergeCell ref="B58:K58"/>
    <mergeCell ref="B60:K60"/>
    <mergeCell ref="B51:K51"/>
  </mergeCells>
  <printOptions horizontalCentered="1"/>
  <pageMargins left="0.25" right="0.25" top="0.18" bottom="0" header="0.17" footer="0"/>
  <pageSetup fitToHeight="1" fitToWidth="1" horizontalDpi="600" verticalDpi="600" orientation="portrait" scale="71" r:id="rId2"/>
  <headerFooter alignWithMargins="0">
    <oddFooter>&amp;L&amp;8LONG FORM: BUDGET&amp;RREVISED: JUNE 2024-CSEA</oddFooter>
  </headerFooter>
  <ignoredErrors>
    <ignoredError sqref="I3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Zeros="0" workbookViewId="0" topLeftCell="A1">
      <selection activeCell="E67" sqref="A1:E67"/>
    </sheetView>
  </sheetViews>
  <sheetFormatPr defaultColWidth="9.140625" defaultRowHeight="12.75"/>
  <cols>
    <col min="1" max="1" width="46.7109375" style="85" customWidth="1"/>
    <col min="2" max="2" width="15.7109375" style="85" customWidth="1"/>
    <col min="3" max="3" width="14.7109375" style="85" customWidth="1"/>
    <col min="4" max="4" width="15.57421875" style="85" customWidth="1"/>
    <col min="5" max="5" width="14.00390625" style="85" customWidth="1"/>
    <col min="6" max="16384" width="9.140625" style="85" customWidth="1"/>
  </cols>
  <sheetData>
    <row r="1" spans="1:5" s="91" customFormat="1" ht="22.5" customHeight="1">
      <c r="A1" s="584" t="s">
        <v>321</v>
      </c>
      <c r="B1" s="584"/>
      <c r="C1" s="585"/>
      <c r="D1" s="586" t="s">
        <v>341</v>
      </c>
      <c r="E1" s="588"/>
    </row>
    <row r="2" spans="1:5" s="91" customFormat="1" ht="18.75" customHeight="1">
      <c r="A2" s="592" t="s">
        <v>254</v>
      </c>
      <c r="B2" s="757"/>
      <c r="C2" s="758"/>
      <c r="D2" s="589"/>
      <c r="E2" s="591"/>
    </row>
    <row r="3" spans="1:5" s="91" customFormat="1" ht="13.5" customHeight="1" thickBot="1">
      <c r="A3" s="759" t="s">
        <v>15</v>
      </c>
      <c r="B3" s="759"/>
      <c r="C3" s="760"/>
      <c r="D3" s="596" t="s">
        <v>58</v>
      </c>
      <c r="E3" s="598"/>
    </row>
    <row r="4" spans="1:6" ht="22.5" customHeight="1">
      <c r="A4" s="599" t="s">
        <v>247</v>
      </c>
      <c r="B4" s="600"/>
      <c r="C4" s="600"/>
      <c r="D4" s="603" t="s">
        <v>24</v>
      </c>
      <c r="E4" s="604"/>
      <c r="F4" s="91"/>
    </row>
    <row r="5" spans="1:6" ht="6" customHeight="1" thickBot="1">
      <c r="A5" s="112"/>
      <c r="B5" s="113"/>
      <c r="C5" s="113"/>
      <c r="D5" s="604"/>
      <c r="E5" s="604"/>
      <c r="F5" s="91"/>
    </row>
    <row r="6" spans="1:5" s="114" customFormat="1" ht="18" customHeight="1">
      <c r="A6" s="745" t="s">
        <v>18</v>
      </c>
      <c r="B6" s="746"/>
      <c r="C6" s="746"/>
      <c r="D6" s="746"/>
      <c r="E6" s="747"/>
    </row>
    <row r="7" spans="1:5" s="91" customFormat="1" ht="48.75" customHeight="1" thickBot="1">
      <c r="A7" s="753" t="s">
        <v>340</v>
      </c>
      <c r="B7" s="754"/>
      <c r="C7" s="754"/>
      <c r="D7" s="754"/>
      <c r="E7" s="755"/>
    </row>
    <row r="8" spans="1:5" s="115" customFormat="1" ht="15" customHeight="1">
      <c r="A8" s="748" t="s">
        <v>263</v>
      </c>
      <c r="B8" s="452" t="s">
        <v>243</v>
      </c>
      <c r="C8" s="453" t="s">
        <v>244</v>
      </c>
      <c r="D8" s="434" t="s">
        <v>237</v>
      </c>
      <c r="E8" s="298" t="s">
        <v>199</v>
      </c>
    </row>
    <row r="9" spans="1:5" s="115" customFormat="1" ht="15" customHeight="1">
      <c r="A9" s="749"/>
      <c r="B9" s="454" t="s">
        <v>238</v>
      </c>
      <c r="C9" s="455" t="s">
        <v>222</v>
      </c>
      <c r="D9" s="496" t="s">
        <v>222</v>
      </c>
      <c r="E9" s="737" t="s">
        <v>241</v>
      </c>
    </row>
    <row r="10" spans="1:5" s="115" customFormat="1" ht="15" customHeight="1" thickBot="1">
      <c r="A10" s="265" t="s">
        <v>264</v>
      </c>
      <c r="B10" s="300" t="s">
        <v>323</v>
      </c>
      <c r="C10" s="456" t="s">
        <v>304</v>
      </c>
      <c r="D10" s="497" t="s">
        <v>342</v>
      </c>
      <c r="E10" s="738"/>
    </row>
    <row r="11" spans="1:5" s="115" customFormat="1" ht="15" customHeight="1">
      <c r="A11" s="266" t="s">
        <v>133</v>
      </c>
      <c r="B11" s="498"/>
      <c r="C11" s="499"/>
      <c r="D11" s="267"/>
      <c r="E11" s="268">
        <f>D11-C11</f>
        <v>0</v>
      </c>
    </row>
    <row r="12" spans="1:5" s="115" customFormat="1" ht="15" customHeight="1">
      <c r="A12" s="117" t="s">
        <v>134</v>
      </c>
      <c r="B12" s="500"/>
      <c r="C12" s="501"/>
      <c r="D12" s="269"/>
      <c r="E12" s="270">
        <f>D12-C12</f>
        <v>0</v>
      </c>
    </row>
    <row r="13" spans="1:5" s="115" customFormat="1" ht="15" customHeight="1">
      <c r="A13" s="117" t="s">
        <v>135</v>
      </c>
      <c r="B13" s="500"/>
      <c r="C13" s="501"/>
      <c r="D13" s="269"/>
      <c r="E13" s="270">
        <f>D13-C13</f>
        <v>0</v>
      </c>
    </row>
    <row r="14" spans="1:5" s="115" customFormat="1" ht="15" customHeight="1">
      <c r="A14" s="117" t="s">
        <v>136</v>
      </c>
      <c r="B14" s="500"/>
      <c r="C14" s="501"/>
      <c r="D14" s="269"/>
      <c r="E14" s="270">
        <f>D14-C14</f>
        <v>0</v>
      </c>
    </row>
    <row r="15" spans="1:5" s="115" customFormat="1" ht="15" customHeight="1" thickBot="1">
      <c r="A15" s="271" t="s">
        <v>104</v>
      </c>
      <c r="B15" s="502"/>
      <c r="C15" s="503"/>
      <c r="D15" s="272"/>
      <c r="E15" s="270">
        <f>D15-C15</f>
        <v>0</v>
      </c>
    </row>
    <row r="16" spans="1:5" s="115" customFormat="1" ht="18.75" customHeight="1" thickBot="1">
      <c r="A16" s="119" t="s">
        <v>20</v>
      </c>
      <c r="B16" s="504">
        <f>SUM(B11:B15)</f>
        <v>0</v>
      </c>
      <c r="C16" s="274">
        <f>SUM(C11:C15)</f>
        <v>0</v>
      </c>
      <c r="D16" s="273">
        <f>SUM(D11:D15)</f>
        <v>0</v>
      </c>
      <c r="E16" s="274">
        <f>SUM(E11:E15)</f>
        <v>0</v>
      </c>
    </row>
    <row r="17" spans="1:5" s="115" customFormat="1" ht="41.25" customHeight="1" thickBot="1">
      <c r="A17" s="750" t="s">
        <v>294</v>
      </c>
      <c r="B17" s="751"/>
      <c r="C17" s="751"/>
      <c r="D17" s="751"/>
      <c r="E17" s="752"/>
    </row>
    <row r="18" s="114" customFormat="1" ht="3" customHeight="1">
      <c r="E18" s="275"/>
    </row>
    <row r="19" spans="1:5" s="115" customFormat="1" ht="14.25" customHeight="1" thickBot="1">
      <c r="A19" s="756" t="s">
        <v>19</v>
      </c>
      <c r="B19" s="756"/>
      <c r="C19" s="756"/>
      <c r="D19" s="756"/>
      <c r="E19" s="756"/>
    </row>
    <row r="20" spans="1:5" s="115" customFormat="1" ht="14.25" customHeight="1">
      <c r="A20" s="742" t="s">
        <v>69</v>
      </c>
      <c r="B20" s="452" t="s">
        <v>243</v>
      </c>
      <c r="C20" s="453" t="s">
        <v>244</v>
      </c>
      <c r="D20" s="434" t="s">
        <v>237</v>
      </c>
      <c r="E20" s="298" t="s">
        <v>199</v>
      </c>
    </row>
    <row r="21" spans="1:5" s="115" customFormat="1" ht="14.25" customHeight="1">
      <c r="A21" s="743"/>
      <c r="B21" s="454" t="s">
        <v>238</v>
      </c>
      <c r="C21" s="455" t="s">
        <v>222</v>
      </c>
      <c r="D21" s="496" t="s">
        <v>222</v>
      </c>
      <c r="E21" s="737" t="s">
        <v>241</v>
      </c>
    </row>
    <row r="22" spans="1:5" s="115" customFormat="1" ht="15" customHeight="1" thickBot="1">
      <c r="A22" s="744"/>
      <c r="B22" s="300" t="s">
        <v>323</v>
      </c>
      <c r="C22" s="456" t="s">
        <v>304</v>
      </c>
      <c r="D22" s="497" t="s">
        <v>342</v>
      </c>
      <c r="E22" s="738"/>
    </row>
    <row r="23" spans="1:5" s="115" customFormat="1" ht="15" customHeight="1">
      <c r="A23" s="116" t="s">
        <v>103</v>
      </c>
      <c r="B23" s="498"/>
      <c r="C23" s="505"/>
      <c r="D23" s="267"/>
      <c r="E23" s="268">
        <f aca="true" t="shared" si="0" ref="E23:E28">D23-C23</f>
        <v>0</v>
      </c>
    </row>
    <row r="24" spans="1:5" s="115" customFormat="1" ht="15" customHeight="1">
      <c r="A24" s="117" t="s">
        <v>101</v>
      </c>
      <c r="B24" s="500"/>
      <c r="C24" s="506"/>
      <c r="D24" s="269"/>
      <c r="E24" s="270">
        <f t="shared" si="0"/>
        <v>0</v>
      </c>
    </row>
    <row r="25" spans="1:5" s="115" customFormat="1" ht="15" customHeight="1">
      <c r="A25" s="117" t="s">
        <v>100</v>
      </c>
      <c r="B25" s="500"/>
      <c r="C25" s="506"/>
      <c r="D25" s="269"/>
      <c r="E25" s="270">
        <f t="shared" si="0"/>
        <v>0</v>
      </c>
    </row>
    <row r="26" spans="1:5" s="115" customFormat="1" ht="15" customHeight="1">
      <c r="A26" s="117" t="s">
        <v>138</v>
      </c>
      <c r="B26" s="500"/>
      <c r="C26" s="506"/>
      <c r="D26" s="269"/>
      <c r="E26" s="270">
        <f t="shared" si="0"/>
        <v>0</v>
      </c>
    </row>
    <row r="27" spans="1:5" s="115" customFormat="1" ht="15" customHeight="1">
      <c r="A27" s="117" t="s">
        <v>141</v>
      </c>
      <c r="B27" s="500"/>
      <c r="C27" s="506"/>
      <c r="D27" s="269"/>
      <c r="E27" s="270">
        <f t="shared" si="0"/>
        <v>0</v>
      </c>
    </row>
    <row r="28" spans="1:5" s="115" customFormat="1" ht="18" customHeight="1" thickBot="1">
      <c r="A28" s="118" t="s">
        <v>102</v>
      </c>
      <c r="B28" s="502"/>
      <c r="C28" s="507"/>
      <c r="D28" s="272"/>
      <c r="E28" s="270">
        <f t="shared" si="0"/>
        <v>0</v>
      </c>
    </row>
    <row r="29" spans="1:5" s="115" customFormat="1" ht="16.5" thickBot="1">
      <c r="A29" s="119" t="s">
        <v>20</v>
      </c>
      <c r="B29" s="504">
        <f>SUM(B23:B28)</f>
        <v>0</v>
      </c>
      <c r="C29" s="274">
        <f>SUM(C23:C28)</f>
        <v>0</v>
      </c>
      <c r="D29" s="273">
        <f>SUM(D23:D28)</f>
        <v>0</v>
      </c>
      <c r="E29" s="274">
        <f>SUM(E23:E28)</f>
        <v>0</v>
      </c>
    </row>
    <row r="30" spans="1:5" s="115" customFormat="1" ht="6" customHeight="1" thickBot="1">
      <c r="A30" s="735"/>
      <c r="B30" s="736"/>
      <c r="C30" s="736"/>
      <c r="D30" s="736"/>
      <c r="E30" s="736"/>
    </row>
    <row r="31" spans="1:5" s="115" customFormat="1" ht="14.25" customHeight="1">
      <c r="A31" s="739" t="s">
        <v>66</v>
      </c>
      <c r="B31" s="452" t="s">
        <v>243</v>
      </c>
      <c r="C31" s="453" t="s">
        <v>244</v>
      </c>
      <c r="D31" s="434" t="s">
        <v>237</v>
      </c>
      <c r="E31" s="298" t="s">
        <v>199</v>
      </c>
    </row>
    <row r="32" spans="1:5" s="115" customFormat="1" ht="14.25" customHeight="1">
      <c r="A32" s="740"/>
      <c r="B32" s="454" t="s">
        <v>238</v>
      </c>
      <c r="C32" s="455" t="s">
        <v>222</v>
      </c>
      <c r="D32" s="496" t="s">
        <v>222</v>
      </c>
      <c r="E32" s="737" t="s">
        <v>241</v>
      </c>
    </row>
    <row r="33" spans="1:5" s="115" customFormat="1" ht="15" customHeight="1" thickBot="1">
      <c r="A33" s="741"/>
      <c r="B33" s="300" t="s">
        <v>323</v>
      </c>
      <c r="C33" s="456" t="s">
        <v>304</v>
      </c>
      <c r="D33" s="497" t="s">
        <v>342</v>
      </c>
      <c r="E33" s="738"/>
    </row>
    <row r="34" spans="1:5" s="115" customFormat="1" ht="15" customHeight="1">
      <c r="A34" s="116" t="s">
        <v>223</v>
      </c>
      <c r="B34" s="498"/>
      <c r="C34" s="499"/>
      <c r="D34" s="508"/>
      <c r="E34" s="288">
        <f>D34-C34</f>
        <v>0</v>
      </c>
    </row>
    <row r="35" spans="1:5" s="115" customFormat="1" ht="15" customHeight="1">
      <c r="A35" s="117" t="s">
        <v>267</v>
      </c>
      <c r="B35" s="512"/>
      <c r="C35" s="509"/>
      <c r="D35" s="509"/>
      <c r="E35" s="287"/>
    </row>
    <row r="36" spans="1:5" s="115" customFormat="1" ht="15" customHeight="1">
      <c r="A36" s="117" t="s">
        <v>224</v>
      </c>
      <c r="B36" s="500"/>
      <c r="C36" s="501"/>
      <c r="D36" s="501"/>
      <c r="E36" s="289">
        <f>D36-C36</f>
        <v>0</v>
      </c>
    </row>
    <row r="37" spans="1:5" s="115" customFormat="1" ht="15" customHeight="1">
      <c r="A37" s="118" t="s">
        <v>225</v>
      </c>
      <c r="B37" s="500"/>
      <c r="C37" s="501"/>
      <c r="D37" s="501"/>
      <c r="E37" s="289">
        <f>D37-C37</f>
        <v>0</v>
      </c>
    </row>
    <row r="38" spans="1:5" s="115" customFormat="1" ht="14.25" customHeight="1" thickBot="1">
      <c r="A38" s="118"/>
      <c r="B38" s="502"/>
      <c r="C38" s="503"/>
      <c r="D38" s="510"/>
      <c r="E38" s="290">
        <f>D38-C38</f>
        <v>0</v>
      </c>
    </row>
    <row r="39" spans="1:5" s="115" customFormat="1" ht="16.5" thickBot="1">
      <c r="A39" s="119" t="s">
        <v>20</v>
      </c>
      <c r="B39" s="504">
        <f>SUM(B34:B38)</f>
        <v>0</v>
      </c>
      <c r="C39" s="274">
        <f>SUM(C34:C38)</f>
        <v>0</v>
      </c>
      <c r="D39" s="511">
        <f>SUM(D34:D38)</f>
        <v>0</v>
      </c>
      <c r="E39" s="274">
        <f>SUM(E34:E38)</f>
        <v>0</v>
      </c>
    </row>
    <row r="40" spans="1:5" s="115" customFormat="1" ht="6" customHeight="1" thickBot="1">
      <c r="A40" s="735"/>
      <c r="B40" s="736"/>
      <c r="C40" s="736"/>
      <c r="D40" s="736"/>
      <c r="E40" s="736"/>
    </row>
    <row r="41" spans="1:5" s="115" customFormat="1" ht="14.25" customHeight="1">
      <c r="A41" s="742" t="s">
        <v>70</v>
      </c>
      <c r="B41" s="452" t="s">
        <v>243</v>
      </c>
      <c r="C41" s="453" t="s">
        <v>244</v>
      </c>
      <c r="D41" s="434" t="s">
        <v>237</v>
      </c>
      <c r="E41" s="298" t="s">
        <v>199</v>
      </c>
    </row>
    <row r="42" spans="1:5" s="115" customFormat="1" ht="14.25" customHeight="1">
      <c r="A42" s="743"/>
      <c r="B42" s="454" t="s">
        <v>238</v>
      </c>
      <c r="C42" s="455" t="s">
        <v>222</v>
      </c>
      <c r="D42" s="496" t="s">
        <v>222</v>
      </c>
      <c r="E42" s="737" t="s">
        <v>241</v>
      </c>
    </row>
    <row r="43" spans="1:5" s="115" customFormat="1" ht="15" customHeight="1" thickBot="1">
      <c r="A43" s="744"/>
      <c r="B43" s="300" t="s">
        <v>323</v>
      </c>
      <c r="C43" s="456" t="s">
        <v>304</v>
      </c>
      <c r="D43" s="497" t="s">
        <v>342</v>
      </c>
      <c r="E43" s="738"/>
    </row>
    <row r="44" spans="1:5" s="115" customFormat="1" ht="15" customHeight="1">
      <c r="A44" s="116" t="s">
        <v>133</v>
      </c>
      <c r="B44" s="498"/>
      <c r="C44" s="499"/>
      <c r="D44" s="267"/>
      <c r="E44" s="268">
        <f>D44-C44</f>
        <v>0</v>
      </c>
    </row>
    <row r="45" spans="1:5" s="115" customFormat="1" ht="15" customHeight="1">
      <c r="A45" s="117" t="s">
        <v>134</v>
      </c>
      <c r="B45" s="500"/>
      <c r="C45" s="501"/>
      <c r="D45" s="269"/>
      <c r="E45" s="270">
        <f>D45-C45</f>
        <v>0</v>
      </c>
    </row>
    <row r="46" spans="1:5" s="115" customFormat="1" ht="15" customHeight="1">
      <c r="A46" s="117" t="s">
        <v>135</v>
      </c>
      <c r="B46" s="500"/>
      <c r="C46" s="501"/>
      <c r="D46" s="269"/>
      <c r="E46" s="270"/>
    </row>
    <row r="47" spans="1:5" s="115" customFormat="1" ht="15" customHeight="1">
      <c r="A47" s="117" t="s">
        <v>136</v>
      </c>
      <c r="B47" s="500"/>
      <c r="C47" s="501"/>
      <c r="D47" s="269"/>
      <c r="E47" s="270">
        <f>D47-C47</f>
        <v>0</v>
      </c>
    </row>
    <row r="48" spans="1:5" s="115" customFormat="1" ht="18" customHeight="1" thickBot="1">
      <c r="A48" s="120" t="s">
        <v>104</v>
      </c>
      <c r="B48" s="502"/>
      <c r="C48" s="503"/>
      <c r="D48" s="272"/>
      <c r="E48" s="276">
        <f>D48-C48</f>
        <v>0</v>
      </c>
    </row>
    <row r="49" spans="1:5" s="115" customFormat="1" ht="16.5" thickBot="1">
      <c r="A49" s="119" t="s">
        <v>20</v>
      </c>
      <c r="B49" s="504">
        <f>SUM(B44:B48)</f>
        <v>0</v>
      </c>
      <c r="C49" s="274">
        <f>SUM(C44:C48)</f>
        <v>0</v>
      </c>
      <c r="D49" s="273">
        <f>SUM(D44:D48)</f>
        <v>0</v>
      </c>
      <c r="E49" s="274">
        <f>SUM(E44:E48)</f>
        <v>0</v>
      </c>
    </row>
    <row r="50" spans="1:5" s="115" customFormat="1" ht="6.75" customHeight="1" thickBot="1">
      <c r="A50" s="735"/>
      <c r="B50" s="736"/>
      <c r="C50" s="736"/>
      <c r="D50" s="736"/>
      <c r="E50" s="736"/>
    </row>
    <row r="51" spans="1:5" s="115" customFormat="1" ht="14.25" customHeight="1">
      <c r="A51" s="742" t="s">
        <v>65</v>
      </c>
      <c r="B51" s="452" t="s">
        <v>243</v>
      </c>
      <c r="C51" s="453" t="s">
        <v>244</v>
      </c>
      <c r="D51" s="434" t="s">
        <v>237</v>
      </c>
      <c r="E51" s="298" t="s">
        <v>199</v>
      </c>
    </row>
    <row r="52" spans="1:5" s="115" customFormat="1" ht="14.25" customHeight="1">
      <c r="A52" s="743"/>
      <c r="B52" s="454" t="s">
        <v>238</v>
      </c>
      <c r="C52" s="455" t="s">
        <v>222</v>
      </c>
      <c r="D52" s="496" t="s">
        <v>222</v>
      </c>
      <c r="E52" s="737" t="s">
        <v>241</v>
      </c>
    </row>
    <row r="53" spans="1:5" s="115" customFormat="1" ht="14.25" customHeight="1" thickBot="1">
      <c r="A53" s="744"/>
      <c r="B53" s="300" t="s">
        <v>323</v>
      </c>
      <c r="C53" s="456" t="s">
        <v>304</v>
      </c>
      <c r="D53" s="497" t="s">
        <v>342</v>
      </c>
      <c r="E53" s="738"/>
    </row>
    <row r="54" spans="1:5" s="115" customFormat="1" ht="15" customHeight="1">
      <c r="A54" s="116" t="s">
        <v>144</v>
      </c>
      <c r="B54" s="498"/>
      <c r="C54" s="499"/>
      <c r="D54" s="267"/>
      <c r="E54" s="268">
        <f>D54-C54</f>
        <v>0</v>
      </c>
    </row>
    <row r="55" spans="1:5" s="115" customFormat="1" ht="15" customHeight="1">
      <c r="A55" s="117" t="s">
        <v>145</v>
      </c>
      <c r="B55" s="500"/>
      <c r="C55" s="501"/>
      <c r="D55" s="269"/>
      <c r="E55" s="270">
        <f>D55-C55</f>
        <v>0</v>
      </c>
    </row>
    <row r="56" spans="1:5" s="115" customFormat="1" ht="15" customHeight="1">
      <c r="A56" s="117" t="s">
        <v>143</v>
      </c>
      <c r="B56" s="500"/>
      <c r="C56" s="501"/>
      <c r="D56" s="269"/>
      <c r="E56" s="270">
        <f>D56-C56</f>
        <v>0</v>
      </c>
    </row>
    <row r="57" spans="1:5" s="115" customFormat="1" ht="15" customHeight="1" thickBot="1">
      <c r="A57" s="120" t="s">
        <v>194</v>
      </c>
      <c r="B57" s="502"/>
      <c r="C57" s="503"/>
      <c r="D57" s="272"/>
      <c r="E57" s="276">
        <f>D57-C57</f>
        <v>0</v>
      </c>
    </row>
    <row r="58" spans="1:5" s="115" customFormat="1" ht="18" customHeight="1" thickBot="1">
      <c r="A58" s="119" t="s">
        <v>20</v>
      </c>
      <c r="B58" s="504">
        <f>SUM(B54:B57)</f>
        <v>0</v>
      </c>
      <c r="C58" s="274">
        <f>SUM(C54:C57)</f>
        <v>0</v>
      </c>
      <c r="D58" s="273">
        <f>SUM(D54:D57)</f>
        <v>0</v>
      </c>
      <c r="E58" s="274">
        <f>SUM(E54:E57)</f>
        <v>0</v>
      </c>
    </row>
    <row r="59" s="115" customFormat="1" ht="6" customHeight="1" thickBot="1"/>
    <row r="60" spans="1:5" s="115" customFormat="1" ht="16.5" customHeight="1">
      <c r="A60" s="121" t="s">
        <v>63</v>
      </c>
      <c r="B60" s="452" t="s">
        <v>243</v>
      </c>
      <c r="C60" s="453" t="s">
        <v>244</v>
      </c>
      <c r="D60" s="434" t="s">
        <v>237</v>
      </c>
      <c r="E60" s="298" t="s">
        <v>199</v>
      </c>
    </row>
    <row r="61" spans="1:5" s="115" customFormat="1" ht="14.25" customHeight="1">
      <c r="A61" s="122" t="s">
        <v>64</v>
      </c>
      <c r="B61" s="454" t="s">
        <v>238</v>
      </c>
      <c r="C61" s="455" t="s">
        <v>222</v>
      </c>
      <c r="D61" s="496" t="s">
        <v>222</v>
      </c>
      <c r="E61" s="737" t="s">
        <v>241</v>
      </c>
    </row>
    <row r="62" spans="1:5" s="115" customFormat="1" ht="14.25" customHeight="1" thickBot="1">
      <c r="A62" s="404" t="s">
        <v>297</v>
      </c>
      <c r="B62" s="300" t="s">
        <v>323</v>
      </c>
      <c r="C62" s="456" t="s">
        <v>304</v>
      </c>
      <c r="D62" s="497" t="s">
        <v>342</v>
      </c>
      <c r="E62" s="738"/>
    </row>
    <row r="63" spans="1:5" s="115" customFormat="1" ht="15" customHeight="1">
      <c r="A63" s="86"/>
      <c r="B63" s="498"/>
      <c r="C63" s="499"/>
      <c r="D63" s="267"/>
      <c r="E63" s="268">
        <f>D63-C63</f>
        <v>0</v>
      </c>
    </row>
    <row r="64" spans="1:5" s="115" customFormat="1" ht="15" customHeight="1">
      <c r="A64" s="87"/>
      <c r="B64" s="500"/>
      <c r="C64" s="501"/>
      <c r="D64" s="269"/>
      <c r="E64" s="270">
        <f>D64-C64</f>
        <v>0</v>
      </c>
    </row>
    <row r="65" spans="1:5" s="115" customFormat="1" ht="15" customHeight="1" thickBot="1">
      <c r="A65" s="88"/>
      <c r="B65" s="257"/>
      <c r="C65" s="514"/>
      <c r="D65" s="127"/>
      <c r="E65" s="128">
        <f>D65-C65</f>
        <v>0</v>
      </c>
    </row>
    <row r="66" spans="1:5" s="115" customFormat="1" ht="18" customHeight="1" thickBot="1">
      <c r="A66" s="119" t="s">
        <v>20</v>
      </c>
      <c r="B66" s="258">
        <f>SUM(B63:B65)</f>
        <v>0</v>
      </c>
      <c r="C66" s="126">
        <f>SUM(C63:C65)</f>
        <v>0</v>
      </c>
      <c r="D66" s="513">
        <f>SUM(D63:D65)</f>
        <v>0</v>
      </c>
      <c r="E66" s="126">
        <f>SUM(E63:E65)</f>
        <v>0</v>
      </c>
    </row>
    <row r="67" s="115" customFormat="1" ht="12.75">
      <c r="Z67" s="114" t="s">
        <v>240</v>
      </c>
    </row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</sheetData>
  <sheetProtection/>
  <mergeCells count="25">
    <mergeCell ref="D1:E2"/>
    <mergeCell ref="D3:E3"/>
    <mergeCell ref="A1:C1"/>
    <mergeCell ref="A2:C2"/>
    <mergeCell ref="A3:C3"/>
    <mergeCell ref="A4:C4"/>
    <mergeCell ref="D4:E5"/>
    <mergeCell ref="A6:E6"/>
    <mergeCell ref="A8:A9"/>
    <mergeCell ref="E61:E62"/>
    <mergeCell ref="A17:E17"/>
    <mergeCell ref="A51:A53"/>
    <mergeCell ref="E52:E53"/>
    <mergeCell ref="A7:E7"/>
    <mergeCell ref="E9:E10"/>
    <mergeCell ref="A19:E19"/>
    <mergeCell ref="A20:A22"/>
    <mergeCell ref="A50:E50"/>
    <mergeCell ref="E21:E22"/>
    <mergeCell ref="A30:E30"/>
    <mergeCell ref="A31:A33"/>
    <mergeCell ref="E32:E33"/>
    <mergeCell ref="A40:E40"/>
    <mergeCell ref="A41:A43"/>
    <mergeCell ref="E42:E43"/>
  </mergeCells>
  <printOptions horizontalCentered="1"/>
  <pageMargins left="0.25" right="0.25" top="0.18" bottom="0" header="0.17" footer="0"/>
  <pageSetup fitToHeight="1" fitToWidth="1" horizontalDpi="600" verticalDpi="600" orientation="portrait" scale="76" r:id="rId2"/>
  <headerFooter alignWithMargins="0">
    <oddFooter>&amp;L&amp;8LONG FORM: BUDGET&amp;RREVISED: JUNE 2024-CSEA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Zeros="0" workbookViewId="0" topLeftCell="A3">
      <selection activeCell="G31" sqref="G31"/>
    </sheetView>
  </sheetViews>
  <sheetFormatPr defaultColWidth="9.140625" defaultRowHeight="12.75"/>
  <cols>
    <col min="1" max="1" width="32.00390625" style="374" customWidth="1"/>
    <col min="2" max="7" width="18.7109375" style="374" customWidth="1"/>
    <col min="8" max="8" width="19.140625" style="374" customWidth="1"/>
    <col min="9" max="9" width="9.140625" style="374" customWidth="1"/>
    <col min="10" max="10" width="3.28125" style="374" customWidth="1"/>
    <col min="11" max="16384" width="9.140625" style="374" customWidth="1"/>
  </cols>
  <sheetData>
    <row r="1" spans="1:10" ht="20.25">
      <c r="A1" s="776" t="s">
        <v>345</v>
      </c>
      <c r="B1" s="777"/>
      <c r="C1" s="778"/>
      <c r="D1" s="778"/>
      <c r="E1" s="777"/>
      <c r="F1" s="373"/>
      <c r="G1" s="586" t="s">
        <v>346</v>
      </c>
      <c r="H1" s="767"/>
      <c r="J1" s="787"/>
    </row>
    <row r="2" spans="1:10" ht="18.75">
      <c r="A2" s="779" t="s">
        <v>22</v>
      </c>
      <c r="B2" s="780"/>
      <c r="C2" s="780"/>
      <c r="D2" s="780"/>
      <c r="E2" s="780"/>
      <c r="F2" s="375"/>
      <c r="G2" s="768"/>
      <c r="H2" s="769"/>
      <c r="J2" s="787"/>
    </row>
    <row r="3" spans="1:10" ht="14.25" customHeight="1" thickBot="1">
      <c r="A3" s="781" t="s">
        <v>23</v>
      </c>
      <c r="B3" s="781"/>
      <c r="C3" s="781"/>
      <c r="D3" s="781"/>
      <c r="E3" s="781"/>
      <c r="F3" s="373"/>
      <c r="G3" s="770" t="s">
        <v>58</v>
      </c>
      <c r="H3" s="771"/>
      <c r="J3" s="787"/>
    </row>
    <row r="4" spans="1:11" ht="27" customHeight="1">
      <c r="A4" s="782" t="s">
        <v>21</v>
      </c>
      <c r="B4" s="782"/>
      <c r="C4" s="783"/>
      <c r="D4" s="763"/>
      <c r="E4" s="763"/>
      <c r="G4" s="784" t="s">
        <v>14</v>
      </c>
      <c r="H4" s="785"/>
      <c r="I4" s="376"/>
      <c r="J4" s="787"/>
      <c r="K4" s="376"/>
    </row>
    <row r="5" spans="1:11" ht="27" customHeight="1">
      <c r="A5" s="772"/>
      <c r="B5" s="772"/>
      <c r="C5" s="772"/>
      <c r="D5" s="773"/>
      <c r="E5" s="773"/>
      <c r="G5" s="786"/>
      <c r="H5" s="786"/>
      <c r="I5" s="376"/>
      <c r="J5" s="787"/>
      <c r="K5" s="376"/>
    </row>
    <row r="6" spans="1:10" ht="6" customHeight="1">
      <c r="A6" s="377"/>
      <c r="B6" s="377"/>
      <c r="C6" s="377"/>
      <c r="D6" s="377"/>
      <c r="E6" s="377"/>
      <c r="F6" s="377"/>
      <c r="G6" s="377"/>
      <c r="H6" s="377"/>
      <c r="J6" s="787"/>
    </row>
    <row r="7" spans="1:10" ht="24" customHeight="1">
      <c r="A7" s="774" t="s">
        <v>348</v>
      </c>
      <c r="B7" s="775"/>
      <c r="C7" s="775"/>
      <c r="D7" s="775"/>
      <c r="E7" s="775"/>
      <c r="F7" s="775"/>
      <c r="G7" s="775"/>
      <c r="H7" s="775"/>
      <c r="J7" s="787"/>
    </row>
    <row r="8" spans="1:10" ht="6" customHeight="1">
      <c r="A8" s="377"/>
      <c r="B8" s="377"/>
      <c r="C8" s="377"/>
      <c r="D8" s="377"/>
      <c r="E8" s="377"/>
      <c r="F8" s="377"/>
      <c r="G8" s="377"/>
      <c r="H8" s="377"/>
      <c r="J8" s="787"/>
    </row>
    <row r="9" spans="1:10" ht="18" customHeight="1">
      <c r="A9" s="761" t="s">
        <v>296</v>
      </c>
      <c r="B9" s="762"/>
      <c r="C9" s="763"/>
      <c r="D9" s="763"/>
      <c r="E9" s="763"/>
      <c r="F9" s="763"/>
      <c r="G9" s="763"/>
      <c r="H9" s="763"/>
      <c r="J9" s="787"/>
    </row>
    <row r="10" spans="1:10" ht="6" customHeight="1" thickBot="1">
      <c r="A10" s="378"/>
      <c r="B10" s="378"/>
      <c r="C10" s="378"/>
      <c r="D10" s="378"/>
      <c r="E10" s="378"/>
      <c r="F10" s="378"/>
      <c r="G10" s="378"/>
      <c r="H10" s="378"/>
      <c r="J10" s="787"/>
    </row>
    <row r="11" spans="1:10" ht="15.75">
      <c r="A11" s="764" t="s">
        <v>347</v>
      </c>
      <c r="B11" s="379" t="s">
        <v>201</v>
      </c>
      <c r="C11" s="379" t="s">
        <v>201</v>
      </c>
      <c r="D11" s="379" t="s">
        <v>201</v>
      </c>
      <c r="E11" s="379" t="s">
        <v>201</v>
      </c>
      <c r="F11" s="379" t="s">
        <v>201</v>
      </c>
      <c r="G11" s="379" t="s">
        <v>201</v>
      </c>
      <c r="H11" s="789" t="s">
        <v>198</v>
      </c>
      <c r="J11" s="787"/>
    </row>
    <row r="12" spans="1:10" ht="12" customHeight="1">
      <c r="A12" s="765"/>
      <c r="B12" s="380"/>
      <c r="C12" s="380"/>
      <c r="D12" s="380"/>
      <c r="E12" s="380"/>
      <c r="F12" s="380"/>
      <c r="G12" s="380"/>
      <c r="H12" s="790"/>
      <c r="J12" s="787"/>
    </row>
    <row r="13" spans="1:10" ht="14.25" customHeight="1" thickBot="1">
      <c r="A13" s="766"/>
      <c r="B13" s="381" t="s">
        <v>202</v>
      </c>
      <c r="C13" s="381" t="s">
        <v>202</v>
      </c>
      <c r="D13" s="381" t="s">
        <v>202</v>
      </c>
      <c r="E13" s="381" t="s">
        <v>202</v>
      </c>
      <c r="F13" s="381" t="s">
        <v>202</v>
      </c>
      <c r="G13" s="381" t="s">
        <v>202</v>
      </c>
      <c r="H13" s="791"/>
      <c r="J13" s="787"/>
    </row>
    <row r="14" spans="1:10" ht="16.5" customHeight="1">
      <c r="A14" s="382" t="s">
        <v>146</v>
      </c>
      <c r="B14" s="383"/>
      <c r="C14" s="384"/>
      <c r="D14" s="384"/>
      <c r="E14" s="384"/>
      <c r="F14" s="384"/>
      <c r="G14" s="385"/>
      <c r="H14" s="386">
        <f>SUM(B14:G14)</f>
        <v>0</v>
      </c>
      <c r="J14" s="787"/>
    </row>
    <row r="15" spans="1:10" ht="16.5" customHeight="1">
      <c r="A15" s="387" t="s">
        <v>147</v>
      </c>
      <c r="B15" s="388"/>
      <c r="C15" s="389"/>
      <c r="D15" s="389"/>
      <c r="E15" s="389"/>
      <c r="F15" s="389"/>
      <c r="G15" s="390"/>
      <c r="H15" s="386">
        <f aca="true" t="shared" si="0" ref="H15:H26">SUM(B15:G15)</f>
        <v>0</v>
      </c>
      <c r="J15" s="787"/>
    </row>
    <row r="16" spans="1:10" ht="16.5" customHeight="1">
      <c r="A16" s="387" t="s">
        <v>148</v>
      </c>
      <c r="B16" s="388"/>
      <c r="C16" s="389"/>
      <c r="D16" s="389"/>
      <c r="E16" s="389"/>
      <c r="F16" s="389"/>
      <c r="G16" s="390"/>
      <c r="H16" s="386">
        <f t="shared" si="0"/>
        <v>0</v>
      </c>
      <c r="J16" s="787"/>
    </row>
    <row r="17" spans="1:10" ht="16.5" customHeight="1">
      <c r="A17" s="387" t="s">
        <v>149</v>
      </c>
      <c r="B17" s="388"/>
      <c r="C17" s="389"/>
      <c r="D17" s="389"/>
      <c r="E17" s="389"/>
      <c r="F17" s="389"/>
      <c r="G17" s="390"/>
      <c r="H17" s="386">
        <f t="shared" si="0"/>
        <v>0</v>
      </c>
      <c r="J17" s="787"/>
    </row>
    <row r="18" spans="1:10" ht="16.5" customHeight="1">
      <c r="A18" s="387" t="s">
        <v>150</v>
      </c>
      <c r="B18" s="388"/>
      <c r="C18" s="389"/>
      <c r="D18" s="389"/>
      <c r="E18" s="389"/>
      <c r="F18" s="389"/>
      <c r="G18" s="390"/>
      <c r="H18" s="386">
        <f t="shared" si="0"/>
        <v>0</v>
      </c>
      <c r="J18" s="787"/>
    </row>
    <row r="19" spans="1:10" ht="16.5" customHeight="1">
      <c r="A19" s="387" t="s">
        <v>151</v>
      </c>
      <c r="B19" s="388"/>
      <c r="C19" s="389"/>
      <c r="D19" s="389"/>
      <c r="E19" s="389"/>
      <c r="F19" s="389"/>
      <c r="G19" s="390"/>
      <c r="H19" s="386">
        <f t="shared" si="0"/>
        <v>0</v>
      </c>
      <c r="J19" s="787"/>
    </row>
    <row r="20" spans="1:10" ht="16.5" customHeight="1">
      <c r="A20" s="387" t="s">
        <v>152</v>
      </c>
      <c r="B20" s="388"/>
      <c r="C20" s="389"/>
      <c r="D20" s="389"/>
      <c r="E20" s="389"/>
      <c r="F20" s="389"/>
      <c r="G20" s="390"/>
      <c r="H20" s="386">
        <f t="shared" si="0"/>
        <v>0</v>
      </c>
      <c r="J20" s="787"/>
    </row>
    <row r="21" spans="1:10" ht="16.5" customHeight="1">
      <c r="A21" s="387" t="s">
        <v>153</v>
      </c>
      <c r="B21" s="388"/>
      <c r="C21" s="389"/>
      <c r="D21" s="389"/>
      <c r="E21" s="389"/>
      <c r="F21" s="389"/>
      <c r="G21" s="390"/>
      <c r="H21" s="386">
        <f t="shared" si="0"/>
        <v>0</v>
      </c>
      <c r="J21" s="787"/>
    </row>
    <row r="22" spans="1:10" ht="16.5" customHeight="1">
      <c r="A22" s="391"/>
      <c r="B22" s="388"/>
      <c r="C22" s="389"/>
      <c r="D22" s="389"/>
      <c r="E22" s="389"/>
      <c r="F22" s="389"/>
      <c r="G22" s="390"/>
      <c r="H22" s="386">
        <f t="shared" si="0"/>
        <v>0</v>
      </c>
      <c r="J22" s="787"/>
    </row>
    <row r="23" spans="1:10" ht="16.5" customHeight="1">
      <c r="A23" s="391"/>
      <c r="B23" s="388"/>
      <c r="C23" s="389"/>
      <c r="D23" s="389"/>
      <c r="E23" s="389"/>
      <c r="F23" s="389"/>
      <c r="G23" s="390"/>
      <c r="H23" s="386">
        <f t="shared" si="0"/>
        <v>0</v>
      </c>
      <c r="J23" s="787"/>
    </row>
    <row r="24" spans="1:10" ht="16.5" customHeight="1">
      <c r="A24" s="391"/>
      <c r="B24" s="388"/>
      <c r="C24" s="389"/>
      <c r="D24" s="389"/>
      <c r="E24" s="389"/>
      <c r="F24" s="389"/>
      <c r="G24" s="390"/>
      <c r="H24" s="386">
        <f t="shared" si="0"/>
        <v>0</v>
      </c>
      <c r="J24" s="787"/>
    </row>
    <row r="25" spans="1:10" ht="16.5" customHeight="1">
      <c r="A25" s="391"/>
      <c r="B25" s="388"/>
      <c r="C25" s="389"/>
      <c r="D25" s="389"/>
      <c r="E25" s="389"/>
      <c r="F25" s="389"/>
      <c r="G25" s="390"/>
      <c r="H25" s="386">
        <f t="shared" si="0"/>
        <v>0</v>
      </c>
      <c r="J25" s="787"/>
    </row>
    <row r="26" spans="1:10" ht="16.5" customHeight="1" thickBot="1">
      <c r="A26" s="392"/>
      <c r="B26" s="393"/>
      <c r="C26" s="394"/>
      <c r="D26" s="394"/>
      <c r="E26" s="394"/>
      <c r="F26" s="394"/>
      <c r="G26" s="395"/>
      <c r="H26" s="396">
        <f t="shared" si="0"/>
        <v>0</v>
      </c>
      <c r="J26" s="787"/>
    </row>
    <row r="27" spans="1:10" ht="18" customHeight="1" thickBot="1">
      <c r="A27" s="397" t="s">
        <v>295</v>
      </c>
      <c r="B27" s="398">
        <f aca="true" t="shared" si="1" ref="B27:H27">SUM(B14:B26)</f>
        <v>0</v>
      </c>
      <c r="C27" s="398">
        <f t="shared" si="1"/>
        <v>0</v>
      </c>
      <c r="D27" s="399">
        <f t="shared" si="1"/>
        <v>0</v>
      </c>
      <c r="E27" s="398">
        <f t="shared" si="1"/>
        <v>0</v>
      </c>
      <c r="F27" s="398">
        <f t="shared" si="1"/>
        <v>0</v>
      </c>
      <c r="G27" s="400">
        <f t="shared" si="1"/>
        <v>0</v>
      </c>
      <c r="H27" s="401">
        <f t="shared" si="1"/>
        <v>0</v>
      </c>
      <c r="J27" s="787"/>
    </row>
    <row r="28" spans="1:10" ht="16.5" customHeight="1" thickTop="1">
      <c r="A28" s="402"/>
      <c r="B28" s="792" t="s">
        <v>67</v>
      </c>
      <c r="C28" s="792"/>
      <c r="D28" s="792"/>
      <c r="E28" s="792"/>
      <c r="F28" s="793" t="s">
        <v>245</v>
      </c>
      <c r="G28" s="794"/>
      <c r="H28" s="794"/>
      <c r="J28" s="787"/>
    </row>
    <row r="29" spans="6:10" ht="12.75">
      <c r="F29" s="795"/>
      <c r="G29" s="795"/>
      <c r="H29" s="795"/>
      <c r="J29" s="787"/>
    </row>
    <row r="30" spans="1:10" ht="15.75" customHeight="1">
      <c r="A30" s="796" t="s">
        <v>160</v>
      </c>
      <c r="B30" s="796"/>
      <c r="C30" s="796"/>
      <c r="D30" s="796"/>
      <c r="E30" s="796"/>
      <c r="F30" s="796"/>
      <c r="G30" s="796"/>
      <c r="H30" s="796"/>
      <c r="J30" s="787"/>
    </row>
    <row r="31" spans="1:10" ht="20.25" customHeight="1">
      <c r="A31" s="788"/>
      <c r="B31" s="788"/>
      <c r="C31" s="788"/>
      <c r="D31" s="788"/>
      <c r="E31" s="788"/>
      <c r="F31" s="788"/>
      <c r="G31" s="788"/>
      <c r="H31" s="788"/>
      <c r="J31" s="787"/>
    </row>
    <row r="32" spans="1:10" ht="20.25" customHeight="1">
      <c r="A32" s="788"/>
      <c r="B32" s="788"/>
      <c r="C32" s="788"/>
      <c r="D32" s="788"/>
      <c r="E32" s="788"/>
      <c r="F32" s="788"/>
      <c r="G32" s="788"/>
      <c r="H32" s="788"/>
      <c r="J32" s="787"/>
    </row>
    <row r="33" spans="1:10" ht="20.25" customHeight="1">
      <c r="A33" s="788"/>
      <c r="B33" s="788"/>
      <c r="C33" s="788"/>
      <c r="D33" s="788"/>
      <c r="E33" s="788"/>
      <c r="F33" s="788"/>
      <c r="G33" s="788"/>
      <c r="H33" s="788"/>
      <c r="J33" s="787"/>
    </row>
    <row r="34" spans="1:10" ht="20.25" customHeight="1">
      <c r="A34" s="788"/>
      <c r="B34" s="788"/>
      <c r="C34" s="788"/>
      <c r="D34" s="788"/>
      <c r="E34" s="788"/>
      <c r="F34" s="788"/>
      <c r="G34" s="788"/>
      <c r="H34" s="788"/>
      <c r="J34" s="787"/>
    </row>
  </sheetData>
  <sheetProtection/>
  <mergeCells count="20">
    <mergeCell ref="G4:H5"/>
    <mergeCell ref="J1:J34"/>
    <mergeCell ref="A31:H31"/>
    <mergeCell ref="A32:H32"/>
    <mergeCell ref="A33:H33"/>
    <mergeCell ref="A34:H34"/>
    <mergeCell ref="H11:H13"/>
    <mergeCell ref="B28:E28"/>
    <mergeCell ref="F28:H29"/>
    <mergeCell ref="A30:H30"/>
    <mergeCell ref="A9:H9"/>
    <mergeCell ref="A11:A13"/>
    <mergeCell ref="G1:H2"/>
    <mergeCell ref="G3:H3"/>
    <mergeCell ref="A5:E5"/>
    <mergeCell ref="A7:H7"/>
    <mergeCell ref="A1:E1"/>
    <mergeCell ref="A2:E2"/>
    <mergeCell ref="A3:E3"/>
    <mergeCell ref="A4:E4"/>
  </mergeCells>
  <printOptions horizontalCentered="1"/>
  <pageMargins left="0.25" right="0.25" top="0.18" bottom="0" header="0.17" footer="0"/>
  <pageSetup fitToHeight="1" fitToWidth="1" horizontalDpi="600" verticalDpi="600" orientation="landscape" scale="77" r:id="rId2"/>
  <headerFooter alignWithMargins="0">
    <oddFooter>&amp;L&amp;8LONG FORM: BUDGET&amp;RREVISED: JUNE 2024-CSEA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workbookViewId="0" topLeftCell="A1">
      <selection activeCell="A8" sqref="A8:A20"/>
    </sheetView>
  </sheetViews>
  <sheetFormatPr defaultColWidth="9.140625" defaultRowHeight="12.75"/>
  <cols>
    <col min="1" max="1" width="7.7109375" style="91" customWidth="1"/>
    <col min="2" max="2" width="65.57421875" style="91" customWidth="1"/>
    <col min="3" max="3" width="20.140625" style="244" customWidth="1"/>
    <col min="4" max="4" width="8.7109375" style="154" customWidth="1"/>
    <col min="5" max="5" width="5.421875" style="123" customWidth="1"/>
    <col min="6" max="16384" width="9.140625" style="91" customWidth="1"/>
  </cols>
  <sheetData>
    <row r="1" spans="2:5" ht="19.5" customHeight="1">
      <c r="B1" s="96" t="s">
        <v>311</v>
      </c>
      <c r="C1" s="586" t="s">
        <v>313</v>
      </c>
      <c r="D1" s="798"/>
      <c r="E1" s="799"/>
    </row>
    <row r="2" spans="2:5" ht="18" customHeight="1">
      <c r="B2" s="278" t="s">
        <v>256</v>
      </c>
      <c r="C2" s="825"/>
      <c r="D2" s="821"/>
      <c r="E2" s="826"/>
    </row>
    <row r="3" spans="1:5" ht="18.75" thickBot="1">
      <c r="A3" s="277" t="s">
        <v>6</v>
      </c>
      <c r="B3" s="131" t="s">
        <v>312</v>
      </c>
      <c r="C3" s="827" t="s">
        <v>29</v>
      </c>
      <c r="D3" s="802"/>
      <c r="E3" s="803"/>
    </row>
    <row r="4" spans="1:5" ht="23.25" customHeight="1">
      <c r="A4" s="599" t="s">
        <v>255</v>
      </c>
      <c r="B4" s="600"/>
      <c r="C4" s="600"/>
      <c r="D4" s="828"/>
      <c r="E4" s="828"/>
    </row>
    <row r="5" spans="1:5" s="85" customFormat="1" ht="15" customHeight="1" thickBot="1">
      <c r="A5" s="819" t="s">
        <v>242</v>
      </c>
      <c r="B5" s="819"/>
      <c r="C5" s="820"/>
      <c r="D5" s="821"/>
      <c r="E5" s="124"/>
    </row>
    <row r="6" spans="1:8" ht="21" customHeight="1" thickTop="1">
      <c r="A6" s="817" t="s">
        <v>314</v>
      </c>
      <c r="B6" s="824"/>
      <c r="C6" s="822"/>
      <c r="D6" s="834" t="s">
        <v>220</v>
      </c>
      <c r="E6" s="812" t="s">
        <v>320</v>
      </c>
      <c r="H6" s="291"/>
    </row>
    <row r="7" spans="1:5" ht="14.25" customHeight="1" thickBot="1">
      <c r="A7" s="804" t="s">
        <v>315</v>
      </c>
      <c r="B7" s="805"/>
      <c r="C7" s="823"/>
      <c r="D7" s="835"/>
      <c r="E7" s="813"/>
    </row>
    <row r="8" spans="1:5" ht="15" customHeight="1">
      <c r="A8" s="806" t="s">
        <v>230</v>
      </c>
      <c r="B8" s="132" t="s">
        <v>156</v>
      </c>
      <c r="C8" s="409"/>
      <c r="D8" s="133">
        <v>4</v>
      </c>
      <c r="E8" s="813"/>
    </row>
    <row r="9" spans="1:5" ht="15" customHeight="1">
      <c r="A9" s="807"/>
      <c r="B9" s="134" t="s">
        <v>157</v>
      </c>
      <c r="C9" s="410"/>
      <c r="D9" s="135">
        <v>2</v>
      </c>
      <c r="E9" s="813"/>
    </row>
    <row r="10" spans="1:5" ht="15" customHeight="1">
      <c r="A10" s="807"/>
      <c r="B10" s="134" t="s">
        <v>176</v>
      </c>
      <c r="C10" s="410"/>
      <c r="D10" s="135">
        <v>2</v>
      </c>
      <c r="E10" s="813"/>
    </row>
    <row r="11" spans="1:5" ht="15" customHeight="1">
      <c r="A11" s="807"/>
      <c r="B11" s="134" t="s">
        <v>246</v>
      </c>
      <c r="C11" s="410"/>
      <c r="D11" s="135">
        <v>3</v>
      </c>
      <c r="E11" s="813"/>
    </row>
    <row r="12" spans="1:5" ht="15" customHeight="1">
      <c r="A12" s="807"/>
      <c r="B12" s="134" t="s">
        <v>177</v>
      </c>
      <c r="C12" s="410"/>
      <c r="D12" s="135">
        <v>2</v>
      </c>
      <c r="E12" s="813"/>
    </row>
    <row r="13" spans="1:5" ht="15" customHeight="1">
      <c r="A13" s="807"/>
      <c r="B13" s="134" t="s">
        <v>158</v>
      </c>
      <c r="C13" s="410"/>
      <c r="D13" s="135">
        <v>8</v>
      </c>
      <c r="E13" s="813"/>
    </row>
    <row r="14" spans="1:5" ht="15" customHeight="1">
      <c r="A14" s="807"/>
      <c r="B14" s="134" t="s">
        <v>213</v>
      </c>
      <c r="C14" s="410"/>
      <c r="D14" s="135">
        <v>8</v>
      </c>
      <c r="E14" s="813"/>
    </row>
    <row r="15" spans="1:7" ht="15" customHeight="1" thickBot="1">
      <c r="A15" s="807"/>
      <c r="B15" s="136" t="s">
        <v>34</v>
      </c>
      <c r="C15" s="411">
        <f>SUM(C8:C14)</f>
        <v>0</v>
      </c>
      <c r="D15" s="137"/>
      <c r="E15" s="813"/>
      <c r="G15" s="241"/>
    </row>
    <row r="16" spans="1:6" ht="12" customHeight="1">
      <c r="A16" s="807"/>
      <c r="B16" s="138" t="s">
        <v>44</v>
      </c>
      <c r="C16" s="412"/>
      <c r="D16" s="139"/>
      <c r="E16" s="813"/>
      <c r="F16" s="241"/>
    </row>
    <row r="17" spans="1:5" ht="12" customHeight="1">
      <c r="A17" s="807"/>
      <c r="B17" s="132" t="s">
        <v>186</v>
      </c>
      <c r="C17" s="409"/>
      <c r="D17" s="133">
        <v>8</v>
      </c>
      <c r="E17" s="813"/>
    </row>
    <row r="18" spans="1:5" ht="15" customHeight="1">
      <c r="A18" s="807"/>
      <c r="B18" s="134" t="s">
        <v>219</v>
      </c>
      <c r="C18" s="410"/>
      <c r="D18" s="135">
        <v>8</v>
      </c>
      <c r="E18" s="813"/>
    </row>
    <row r="19" spans="1:5" ht="15" customHeight="1">
      <c r="A19" s="807"/>
      <c r="B19" s="140" t="s">
        <v>30</v>
      </c>
      <c r="C19" s="410"/>
      <c r="D19" s="135">
        <v>8</v>
      </c>
      <c r="E19" s="813"/>
    </row>
    <row r="20" spans="1:5" ht="15" customHeight="1" thickBot="1">
      <c r="A20" s="807"/>
      <c r="B20" s="141" t="s">
        <v>40</v>
      </c>
      <c r="C20" s="413">
        <f>SUM(C16:C19)</f>
        <v>0</v>
      </c>
      <c r="D20" s="142"/>
      <c r="E20" s="813"/>
    </row>
    <row r="21" spans="1:5" ht="32.25" customHeight="1" thickBot="1" thickTop="1">
      <c r="A21" s="836" t="s">
        <v>139</v>
      </c>
      <c r="B21" s="837"/>
      <c r="C21" s="242">
        <f>C15+C20</f>
        <v>0</v>
      </c>
      <c r="D21" s="143">
        <v>9</v>
      </c>
      <c r="E21" s="813"/>
    </row>
    <row r="22" spans="1:5" ht="54" customHeight="1" thickBot="1">
      <c r="A22" s="831" t="s">
        <v>316</v>
      </c>
      <c r="B22" s="832"/>
      <c r="C22" s="832"/>
      <c r="D22" s="833"/>
      <c r="E22" s="813"/>
    </row>
    <row r="23" spans="1:5" ht="15" customHeight="1">
      <c r="A23" s="806" t="s">
        <v>229</v>
      </c>
      <c r="B23" s="144" t="s">
        <v>305</v>
      </c>
      <c r="C23" s="409"/>
      <c r="D23" s="145">
        <v>16</v>
      </c>
      <c r="E23" s="813"/>
    </row>
    <row r="24" spans="1:5" ht="15" customHeight="1">
      <c r="A24" s="807"/>
      <c r="B24" s="144" t="s">
        <v>137</v>
      </c>
      <c r="C24" s="410"/>
      <c r="D24" s="135">
        <v>16</v>
      </c>
      <c r="E24" s="813"/>
    </row>
    <row r="25" spans="1:7" ht="15" customHeight="1">
      <c r="A25" s="807"/>
      <c r="B25" s="146" t="s">
        <v>249</v>
      </c>
      <c r="D25" s="135">
        <v>16</v>
      </c>
      <c r="E25" s="813"/>
      <c r="F25" s="94"/>
      <c r="G25" s="94"/>
    </row>
    <row r="26" spans="1:7" ht="15" customHeight="1">
      <c r="A26" s="807"/>
      <c r="B26" s="146" t="s">
        <v>352</v>
      </c>
      <c r="C26" s="410"/>
      <c r="D26" s="135">
        <v>16</v>
      </c>
      <c r="E26" s="813"/>
      <c r="F26" s="94"/>
      <c r="G26" s="94"/>
    </row>
    <row r="27" spans="1:7" ht="15" customHeight="1">
      <c r="A27" s="807"/>
      <c r="B27" s="146" t="s">
        <v>161</v>
      </c>
      <c r="C27" s="410"/>
      <c r="D27" s="135">
        <v>16</v>
      </c>
      <c r="E27" s="813"/>
      <c r="F27" s="94"/>
      <c r="G27" s="94"/>
    </row>
    <row r="28" spans="1:7" ht="21" customHeight="1">
      <c r="A28" s="807"/>
      <c r="B28" s="146" t="s">
        <v>154</v>
      </c>
      <c r="C28" s="410"/>
      <c r="D28" s="147">
        <v>16</v>
      </c>
      <c r="E28" s="813"/>
      <c r="F28" s="94"/>
      <c r="G28" s="94"/>
    </row>
    <row r="29" spans="1:7" ht="15" customHeight="1">
      <c r="A29" s="807"/>
      <c r="B29" s="146" t="s">
        <v>132</v>
      </c>
      <c r="C29" s="410"/>
      <c r="D29" s="135">
        <v>12</v>
      </c>
      <c r="E29" s="813"/>
      <c r="F29" s="94"/>
      <c r="G29" s="94"/>
    </row>
    <row r="30" spans="1:7" ht="15" customHeight="1">
      <c r="A30" s="807"/>
      <c r="B30" s="146" t="s">
        <v>155</v>
      </c>
      <c r="C30" s="410"/>
      <c r="D30" s="135">
        <v>16</v>
      </c>
      <c r="E30" s="813"/>
      <c r="F30" s="94"/>
      <c r="G30" s="94"/>
    </row>
    <row r="31" spans="1:5" ht="15" customHeight="1">
      <c r="A31" s="807"/>
      <c r="B31" s="146" t="s">
        <v>178</v>
      </c>
      <c r="C31" s="410"/>
      <c r="D31" s="135">
        <v>16</v>
      </c>
      <c r="E31" s="813"/>
    </row>
    <row r="32" spans="1:5" ht="15" customHeight="1">
      <c r="A32" s="807"/>
      <c r="B32" s="146" t="s">
        <v>163</v>
      </c>
      <c r="C32" s="410"/>
      <c r="D32" s="135">
        <v>16</v>
      </c>
      <c r="E32" s="813"/>
    </row>
    <row r="33" spans="1:5" ht="15" customHeight="1">
      <c r="A33" s="807"/>
      <c r="B33" s="146" t="s">
        <v>130</v>
      </c>
      <c r="C33" s="410"/>
      <c r="D33" s="135">
        <v>15</v>
      </c>
      <c r="E33" s="813"/>
    </row>
    <row r="34" spans="1:5" ht="15" customHeight="1">
      <c r="A34" s="807"/>
      <c r="B34" s="146" t="s">
        <v>131</v>
      </c>
      <c r="C34" s="410"/>
      <c r="D34" s="135">
        <v>15</v>
      </c>
      <c r="E34" s="813"/>
    </row>
    <row r="35" spans="1:5" ht="15" customHeight="1">
      <c r="A35" s="807"/>
      <c r="B35" s="146" t="s">
        <v>128</v>
      </c>
      <c r="C35" s="410"/>
      <c r="D35" s="135">
        <v>13</v>
      </c>
      <c r="E35" s="813"/>
    </row>
    <row r="36" spans="1:5" ht="15" customHeight="1">
      <c r="A36" s="807"/>
      <c r="B36" s="146" t="s">
        <v>142</v>
      </c>
      <c r="C36" s="410"/>
      <c r="D36" s="135">
        <v>14</v>
      </c>
      <c r="E36" s="813"/>
    </row>
    <row r="37" spans="1:5" ht="15" customHeight="1">
      <c r="A37" s="807"/>
      <c r="B37" s="146" t="s">
        <v>164</v>
      </c>
      <c r="C37" s="410"/>
      <c r="D37" s="135">
        <v>12</v>
      </c>
      <c r="E37" s="813"/>
    </row>
    <row r="38" spans="1:5" ht="15" customHeight="1">
      <c r="A38" s="807"/>
      <c r="B38" s="146" t="s">
        <v>129</v>
      </c>
      <c r="C38" s="410"/>
      <c r="D38" s="135">
        <v>16</v>
      </c>
      <c r="E38" s="813"/>
    </row>
    <row r="39" spans="1:5" ht="15" customHeight="1">
      <c r="A39" s="807"/>
      <c r="B39" s="146" t="s">
        <v>179</v>
      </c>
      <c r="C39" s="410"/>
      <c r="D39" s="135">
        <v>16</v>
      </c>
      <c r="E39" s="813"/>
    </row>
    <row r="40" spans="1:5" ht="15" customHeight="1">
      <c r="A40" s="807"/>
      <c r="B40" s="146" t="s">
        <v>127</v>
      </c>
      <c r="C40" s="410"/>
      <c r="D40" s="135">
        <v>16</v>
      </c>
      <c r="E40" s="813"/>
    </row>
    <row r="41" spans="1:5" ht="15" customHeight="1">
      <c r="A41" s="807"/>
      <c r="B41" s="146" t="s">
        <v>214</v>
      </c>
      <c r="C41" s="414"/>
      <c r="D41" s="135">
        <v>16</v>
      </c>
      <c r="E41" s="813"/>
    </row>
    <row r="42" spans="1:5" ht="15" customHeight="1" thickBot="1">
      <c r="A42" s="807"/>
      <c r="B42" s="141" t="s">
        <v>37</v>
      </c>
      <c r="C42" s="415">
        <f>SUM(C23:C41)</f>
        <v>0</v>
      </c>
      <c r="D42" s="137"/>
      <c r="E42" s="813"/>
    </row>
    <row r="43" spans="1:5" ht="12" customHeight="1">
      <c r="A43" s="807"/>
      <c r="B43" s="148" t="s">
        <v>45</v>
      </c>
      <c r="C43" s="416"/>
      <c r="D43" s="139"/>
      <c r="E43" s="813"/>
    </row>
    <row r="44" spans="1:5" ht="12" customHeight="1">
      <c r="A44" s="807"/>
      <c r="B44" s="144" t="s">
        <v>215</v>
      </c>
      <c r="C44" s="409"/>
      <c r="D44" s="133">
        <v>16</v>
      </c>
      <c r="E44" s="813"/>
    </row>
    <row r="45" spans="1:5" ht="15" customHeight="1">
      <c r="A45" s="807"/>
      <c r="B45" s="146" t="s">
        <v>234</v>
      </c>
      <c r="C45" s="410"/>
      <c r="D45" s="135">
        <v>16</v>
      </c>
      <c r="E45" s="813"/>
    </row>
    <row r="46" spans="1:5" ht="15" customHeight="1">
      <c r="A46" s="807"/>
      <c r="B46" s="146" t="s">
        <v>193</v>
      </c>
      <c r="C46" s="410"/>
      <c r="D46" s="135">
        <v>16</v>
      </c>
      <c r="E46" s="813"/>
    </row>
    <row r="47" spans="1:5" ht="15" customHeight="1">
      <c r="A47" s="807"/>
      <c r="B47" s="146" t="s">
        <v>189</v>
      </c>
      <c r="C47" s="410"/>
      <c r="D47" s="135">
        <v>16</v>
      </c>
      <c r="E47" s="813"/>
    </row>
    <row r="48" spans="1:5" ht="15" customHeight="1">
      <c r="A48" s="807"/>
      <c r="B48" s="146" t="s">
        <v>216</v>
      </c>
      <c r="C48" s="410"/>
      <c r="D48" s="135">
        <v>16</v>
      </c>
      <c r="E48" s="813"/>
    </row>
    <row r="49" spans="1:5" ht="15" customHeight="1">
      <c r="A49" s="807"/>
      <c r="B49" s="146" t="s">
        <v>188</v>
      </c>
      <c r="C49" s="410"/>
      <c r="D49" s="135">
        <v>11</v>
      </c>
      <c r="E49" s="813"/>
    </row>
    <row r="50" spans="1:5" ht="15" customHeight="1">
      <c r="A50" s="807"/>
      <c r="B50" s="146" t="s">
        <v>217</v>
      </c>
      <c r="C50" s="410"/>
      <c r="D50" s="135">
        <v>12</v>
      </c>
      <c r="E50" s="813"/>
    </row>
    <row r="51" spans="1:5" ht="15" customHeight="1">
      <c r="A51" s="807"/>
      <c r="B51" s="146" t="s">
        <v>191</v>
      </c>
      <c r="C51" s="410"/>
      <c r="D51" s="135">
        <v>10</v>
      </c>
      <c r="E51" s="813"/>
    </row>
    <row r="52" spans="1:5" ht="15" customHeight="1">
      <c r="A52" s="807"/>
      <c r="B52" s="146" t="s">
        <v>218</v>
      </c>
      <c r="C52" s="410"/>
      <c r="D52" s="135">
        <v>16</v>
      </c>
      <c r="E52" s="813"/>
    </row>
    <row r="53" spans="1:5" ht="15" customHeight="1">
      <c r="A53" s="807"/>
      <c r="B53" s="146" t="s">
        <v>31</v>
      </c>
      <c r="C53" s="410"/>
      <c r="D53" s="135">
        <v>16</v>
      </c>
      <c r="E53" s="813"/>
    </row>
    <row r="54" spans="1:5" ht="15" customHeight="1" thickBot="1">
      <c r="A54" s="807"/>
      <c r="B54" s="141" t="s">
        <v>41</v>
      </c>
      <c r="C54" s="417">
        <f>SUM(C43:C53)</f>
        <v>0</v>
      </c>
      <c r="D54" s="149"/>
      <c r="E54" s="813"/>
    </row>
    <row r="55" spans="1:5" ht="21" customHeight="1" thickBot="1" thickTop="1">
      <c r="A55" s="808" t="s">
        <v>140</v>
      </c>
      <c r="B55" s="809"/>
      <c r="C55" s="242">
        <f>C42+C54</f>
        <v>0</v>
      </c>
      <c r="D55" s="151">
        <v>17</v>
      </c>
      <c r="E55" s="813"/>
    </row>
    <row r="56" spans="1:5" s="108" customFormat="1" ht="6" customHeight="1" thickBot="1">
      <c r="A56" s="152"/>
      <c r="B56" s="150"/>
      <c r="C56" s="243"/>
      <c r="D56" s="153"/>
      <c r="E56" s="813"/>
    </row>
    <row r="57" spans="1:5" ht="16.5" customHeight="1">
      <c r="A57" s="817" t="s">
        <v>317</v>
      </c>
      <c r="B57" s="818"/>
      <c r="C57" s="810">
        <f>C6+C21-C55</f>
        <v>0</v>
      </c>
      <c r="D57" s="829" t="s">
        <v>221</v>
      </c>
      <c r="E57" s="813"/>
    </row>
    <row r="58" spans="1:5" ht="14.25" customHeight="1" thickBot="1">
      <c r="A58" s="838" t="s">
        <v>7</v>
      </c>
      <c r="B58" s="838"/>
      <c r="C58" s="811"/>
      <c r="D58" s="830"/>
      <c r="E58" s="814"/>
    </row>
    <row r="59" spans="1:5" ht="13.5" customHeight="1" thickBot="1">
      <c r="A59" s="815" t="s">
        <v>318</v>
      </c>
      <c r="B59" s="815"/>
      <c r="C59" s="815"/>
      <c r="D59" s="815"/>
      <c r="E59" s="815"/>
    </row>
    <row r="60" spans="1:5" ht="33" customHeight="1" thickBot="1">
      <c r="A60" s="816" t="s">
        <v>319</v>
      </c>
      <c r="B60" s="816"/>
      <c r="C60" s="816"/>
      <c r="D60" s="816"/>
      <c r="E60" s="816"/>
    </row>
    <row r="61" spans="1:5" ht="18.75" customHeight="1">
      <c r="A61" s="797" t="s">
        <v>180</v>
      </c>
      <c r="B61" s="798"/>
      <c r="C61" s="798"/>
      <c r="D61" s="798"/>
      <c r="E61" s="799"/>
    </row>
    <row r="62" spans="1:5" s="108" customFormat="1" ht="10.5" customHeight="1" thickBot="1">
      <c r="A62" s="800" t="s">
        <v>302</v>
      </c>
      <c r="B62" s="801"/>
      <c r="C62" s="801"/>
      <c r="D62" s="802"/>
      <c r="E62" s="803"/>
    </row>
  </sheetData>
  <sheetProtection/>
  <mergeCells count="22">
    <mergeCell ref="A21:B21"/>
    <mergeCell ref="A58:B58"/>
    <mergeCell ref="A57:B57"/>
    <mergeCell ref="A5:D5"/>
    <mergeCell ref="C6:C7"/>
    <mergeCell ref="A6:B6"/>
    <mergeCell ref="C1:E2"/>
    <mergeCell ref="C3:E3"/>
    <mergeCell ref="A4:E4"/>
    <mergeCell ref="D57:D58"/>
    <mergeCell ref="A22:D22"/>
    <mergeCell ref="D6:D7"/>
    <mergeCell ref="A61:E61"/>
    <mergeCell ref="A62:E62"/>
    <mergeCell ref="A7:B7"/>
    <mergeCell ref="A23:A54"/>
    <mergeCell ref="A55:B55"/>
    <mergeCell ref="C57:C58"/>
    <mergeCell ref="A8:A20"/>
    <mergeCell ref="E6:E58"/>
    <mergeCell ref="A59:E59"/>
    <mergeCell ref="A60:E60"/>
  </mergeCells>
  <printOptions horizontalCentered="1"/>
  <pageMargins left="0.25" right="0.25" top="0.18" bottom="0" header="0.17" footer="0"/>
  <pageSetup fitToHeight="1" fitToWidth="1" horizontalDpi="600" verticalDpi="600" orientation="portrait" scale="76" r:id="rId2"/>
  <headerFooter alignWithMargins="0">
    <oddFooter>&amp;L&amp;8LONG FORM: BUDGET&amp;RREVISED: JUNE 2024-CSEA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1">
      <selection activeCell="A35" sqref="A35:C35"/>
    </sheetView>
  </sheetViews>
  <sheetFormatPr defaultColWidth="9.140625" defaultRowHeight="12.75"/>
  <cols>
    <col min="1" max="1" width="77.28125" style="92" customWidth="1"/>
    <col min="2" max="3" width="13.7109375" style="92" customWidth="1"/>
    <col min="4" max="16384" width="9.140625" style="92" customWidth="1"/>
  </cols>
  <sheetData>
    <row r="1" spans="1:3" ht="22.5" customHeight="1">
      <c r="A1" s="155" t="s">
        <v>343</v>
      </c>
      <c r="B1" s="858" t="s">
        <v>344</v>
      </c>
      <c r="C1" s="859"/>
    </row>
    <row r="2" spans="1:3" ht="15.75" customHeight="1">
      <c r="A2" s="279" t="s">
        <v>257</v>
      </c>
      <c r="B2" s="860"/>
      <c r="C2" s="861"/>
    </row>
    <row r="3" spans="1:3" ht="17.25" customHeight="1" thickBot="1">
      <c r="A3" s="156" t="s">
        <v>349</v>
      </c>
      <c r="B3" s="827" t="s">
        <v>29</v>
      </c>
      <c r="C3" s="862"/>
    </row>
    <row r="4" spans="1:4" ht="22.5" customHeight="1">
      <c r="A4" s="599" t="s">
        <v>258</v>
      </c>
      <c r="B4" s="600"/>
      <c r="C4" s="600"/>
      <c r="D4" s="123"/>
    </row>
    <row r="5" ht="7.5" customHeight="1" thickBot="1"/>
    <row r="6" spans="1:4" ht="22.5" customHeight="1" thickBot="1">
      <c r="A6" s="871" t="s">
        <v>259</v>
      </c>
      <c r="B6" s="872"/>
      <c r="C6" s="873"/>
      <c r="D6" s="123"/>
    </row>
    <row r="7" spans="1:4" ht="12" customHeight="1">
      <c r="A7" s="280"/>
      <c r="B7" s="280"/>
      <c r="C7" s="280"/>
      <c r="D7" s="123"/>
    </row>
    <row r="8" spans="1:4" ht="20.25" customHeight="1">
      <c r="A8" s="878" t="s">
        <v>260</v>
      </c>
      <c r="B8" s="878"/>
      <c r="C8" s="878"/>
      <c r="D8" s="281"/>
    </row>
    <row r="9" spans="1:4" ht="19.5" customHeight="1">
      <c r="A9" s="878" t="s">
        <v>261</v>
      </c>
      <c r="B9" s="878"/>
      <c r="C9" s="878"/>
      <c r="D9" s="281"/>
    </row>
    <row r="10" spans="1:3" ht="12" customHeight="1" thickBot="1">
      <c r="A10" s="280"/>
      <c r="B10" s="280"/>
      <c r="C10" s="280"/>
    </row>
    <row r="11" spans="1:3" ht="33" customHeight="1" thickBot="1">
      <c r="A11" s="158" t="s">
        <v>26</v>
      </c>
      <c r="B11" s="874" t="s">
        <v>56</v>
      </c>
      <c r="C11" s="875"/>
    </row>
    <row r="12" spans="1:3" ht="20.25" customHeight="1">
      <c r="A12" s="159" t="s">
        <v>181</v>
      </c>
      <c r="B12" s="876"/>
      <c r="C12" s="877"/>
    </row>
    <row r="13" spans="1:3" ht="20.25" customHeight="1">
      <c r="A13" s="160" t="s">
        <v>165</v>
      </c>
      <c r="B13" s="863"/>
      <c r="C13" s="864"/>
    </row>
    <row r="14" spans="1:3" ht="20.25" customHeight="1">
      <c r="A14" s="161" t="s">
        <v>166</v>
      </c>
      <c r="B14" s="863"/>
      <c r="C14" s="864"/>
    </row>
    <row r="15" spans="1:3" ht="20.25" customHeight="1">
      <c r="A15" s="160" t="s">
        <v>239</v>
      </c>
      <c r="B15" s="863"/>
      <c r="C15" s="864"/>
    </row>
    <row r="16" spans="1:3" ht="20.25" customHeight="1">
      <c r="A16" s="160" t="s">
        <v>167</v>
      </c>
      <c r="B16" s="879"/>
      <c r="C16" s="864"/>
    </row>
    <row r="17" spans="1:3" ht="20.25" customHeight="1">
      <c r="A17" s="160" t="s">
        <v>168</v>
      </c>
      <c r="B17" s="863"/>
      <c r="C17" s="864"/>
    </row>
    <row r="18" spans="1:3" ht="20.25" customHeight="1" thickBot="1">
      <c r="A18" s="162" t="s">
        <v>28</v>
      </c>
      <c r="B18" s="880"/>
      <c r="C18" s="881"/>
    </row>
    <row r="19" spans="1:3" ht="37.5" customHeight="1" thickBot="1">
      <c r="A19" s="865" t="s">
        <v>262</v>
      </c>
      <c r="B19" s="866"/>
      <c r="C19" s="867"/>
    </row>
    <row r="20" spans="1:3" ht="7.5" customHeight="1" thickBot="1">
      <c r="A20" s="157"/>
      <c r="B20" s="157"/>
      <c r="C20" s="157"/>
    </row>
    <row r="21" spans="1:3" ht="33" customHeight="1" thickBot="1">
      <c r="A21" s="163" t="s">
        <v>27</v>
      </c>
      <c r="B21" s="164" t="s">
        <v>175</v>
      </c>
      <c r="C21" s="165" t="s">
        <v>57</v>
      </c>
    </row>
    <row r="22" spans="1:3" ht="20.25" customHeight="1">
      <c r="A22" s="159" t="s">
        <v>169</v>
      </c>
      <c r="B22" s="282"/>
      <c r="C22" s="283"/>
    </row>
    <row r="23" spans="1:3" ht="20.25" customHeight="1">
      <c r="A23" s="160" t="s">
        <v>170</v>
      </c>
      <c r="B23" s="284"/>
      <c r="C23" s="285"/>
    </row>
    <row r="24" spans="1:3" ht="20.25" customHeight="1">
      <c r="A24" s="160" t="s">
        <v>171</v>
      </c>
      <c r="B24" s="284"/>
      <c r="C24" s="285"/>
    </row>
    <row r="25" spans="1:3" ht="20.25" customHeight="1">
      <c r="A25" s="160" t="s">
        <v>59</v>
      </c>
      <c r="B25" s="284"/>
      <c r="C25" s="285"/>
    </row>
    <row r="26" spans="1:3" ht="20.25" customHeight="1">
      <c r="A26" s="160" t="s">
        <v>172</v>
      </c>
      <c r="B26" s="284"/>
      <c r="C26" s="286"/>
    </row>
    <row r="27" spans="1:3" ht="20.25" customHeight="1" thickBot="1">
      <c r="A27" s="125" t="s">
        <v>269</v>
      </c>
      <c r="B27" s="284"/>
      <c r="C27" s="286"/>
    </row>
    <row r="28" spans="1:3" ht="18" customHeight="1" thickTop="1">
      <c r="A28" s="868" t="s">
        <v>0</v>
      </c>
      <c r="B28" s="869"/>
      <c r="C28" s="870"/>
    </row>
    <row r="29" spans="1:3" ht="18" customHeight="1">
      <c r="A29" s="844"/>
      <c r="B29" s="845"/>
      <c r="C29" s="846"/>
    </row>
    <row r="30" spans="1:3" ht="17.25" customHeight="1">
      <c r="A30" s="844"/>
      <c r="B30" s="845"/>
      <c r="C30" s="846"/>
    </row>
    <row r="31" spans="1:3" ht="17.25" customHeight="1" thickBot="1">
      <c r="A31" s="854"/>
      <c r="B31" s="855"/>
      <c r="C31" s="856"/>
    </row>
    <row r="32" spans="1:3" ht="7.5" customHeight="1" thickBot="1">
      <c r="A32" s="157"/>
      <c r="B32" s="157"/>
      <c r="C32" s="157"/>
    </row>
    <row r="33" spans="1:3" ht="20.25" customHeight="1">
      <c r="A33" s="851" t="s">
        <v>268</v>
      </c>
      <c r="B33" s="852"/>
      <c r="C33" s="853"/>
    </row>
    <row r="34" spans="1:3" ht="20.25" customHeight="1">
      <c r="A34" s="847"/>
      <c r="B34" s="848"/>
      <c r="C34" s="849"/>
    </row>
    <row r="35" spans="1:3" ht="20.25" customHeight="1">
      <c r="A35" s="847"/>
      <c r="B35" s="848"/>
      <c r="C35" s="849"/>
    </row>
    <row r="36" spans="1:3" ht="20.25" customHeight="1">
      <c r="A36" s="847"/>
      <c r="B36" s="848"/>
      <c r="C36" s="849"/>
    </row>
    <row r="37" spans="1:3" ht="20.25" customHeight="1">
      <c r="A37" s="847"/>
      <c r="B37" s="848"/>
      <c r="C37" s="849"/>
    </row>
    <row r="38" spans="1:3" ht="20.25" customHeight="1">
      <c r="A38" s="847"/>
      <c r="B38" s="848"/>
      <c r="C38" s="849"/>
    </row>
    <row r="39" spans="1:3" ht="20.25" customHeight="1">
      <c r="A39" s="847"/>
      <c r="B39" s="848"/>
      <c r="C39" s="849"/>
    </row>
    <row r="40" spans="1:3" ht="20.25" customHeight="1">
      <c r="A40" s="847"/>
      <c r="B40" s="848"/>
      <c r="C40" s="849"/>
    </row>
    <row r="41" spans="1:3" ht="20.25" customHeight="1">
      <c r="A41" s="847"/>
      <c r="B41" s="848"/>
      <c r="C41" s="849"/>
    </row>
    <row r="42" spans="1:3" ht="20.25" customHeight="1" thickBot="1">
      <c r="A42" s="854"/>
      <c r="B42" s="855"/>
      <c r="C42" s="856"/>
    </row>
    <row r="43" spans="1:3" ht="11.25" customHeight="1">
      <c r="A43" s="839" t="s">
        <v>1</v>
      </c>
      <c r="B43" s="840"/>
      <c r="C43" s="840"/>
    </row>
    <row r="44" spans="1:3" s="109" customFormat="1" ht="11.25" customHeight="1" thickBot="1">
      <c r="A44" s="841"/>
      <c r="B44" s="841"/>
      <c r="C44" s="841"/>
    </row>
    <row r="45" spans="1:3" ht="19.5" customHeight="1" thickTop="1">
      <c r="A45" s="850" t="s">
        <v>25</v>
      </c>
      <c r="B45" s="850"/>
      <c r="C45" s="850"/>
    </row>
    <row r="46" spans="1:3" ht="20.25" customHeight="1">
      <c r="A46" s="843" t="s">
        <v>173</v>
      </c>
      <c r="B46" s="843"/>
      <c r="C46" s="843"/>
    </row>
    <row r="47" spans="1:3" ht="20.25" customHeight="1">
      <c r="A47" s="842" t="s">
        <v>231</v>
      </c>
      <c r="B47" s="842"/>
      <c r="C47" s="842"/>
    </row>
    <row r="48" spans="1:3" ht="20.25" customHeight="1">
      <c r="A48" s="843" t="s">
        <v>173</v>
      </c>
      <c r="B48" s="843"/>
      <c r="C48" s="843"/>
    </row>
    <row r="49" spans="1:3" ht="20.25" customHeight="1">
      <c r="A49" s="842" t="s">
        <v>232</v>
      </c>
      <c r="B49" s="842"/>
      <c r="C49" s="842"/>
    </row>
    <row r="50" spans="1:3" ht="20.25" customHeight="1">
      <c r="A50" s="843" t="s">
        <v>173</v>
      </c>
      <c r="B50" s="843"/>
      <c r="C50" s="843"/>
    </row>
    <row r="51" spans="1:3" ht="20.25" customHeight="1" thickBot="1">
      <c r="A51" s="857" t="s">
        <v>233</v>
      </c>
      <c r="B51" s="857"/>
      <c r="C51" s="857"/>
    </row>
    <row r="52" s="91" customFormat="1" ht="13.5" thickTop="1"/>
  </sheetData>
  <sheetProtection/>
  <mergeCells count="37">
    <mergeCell ref="A34:C34"/>
    <mergeCell ref="B14:C14"/>
    <mergeCell ref="B15:C15"/>
    <mergeCell ref="A30:C30"/>
    <mergeCell ref="A40:C40"/>
    <mergeCell ref="A41:C41"/>
    <mergeCell ref="A37:C37"/>
    <mergeCell ref="B16:C16"/>
    <mergeCell ref="A39:C39"/>
    <mergeCell ref="B18:C18"/>
    <mergeCell ref="A28:C28"/>
    <mergeCell ref="A6:C6"/>
    <mergeCell ref="B11:C11"/>
    <mergeCell ref="B12:C12"/>
    <mergeCell ref="A8:C8"/>
    <mergeCell ref="A9:C9"/>
    <mergeCell ref="B13:C13"/>
    <mergeCell ref="A51:C51"/>
    <mergeCell ref="A46:C46"/>
    <mergeCell ref="A4:C4"/>
    <mergeCell ref="B1:C2"/>
    <mergeCell ref="B3:C3"/>
    <mergeCell ref="B17:C17"/>
    <mergeCell ref="A38:C38"/>
    <mergeCell ref="A48:C48"/>
    <mergeCell ref="A19:C19"/>
    <mergeCell ref="A47:C47"/>
    <mergeCell ref="A43:C44"/>
    <mergeCell ref="A49:C49"/>
    <mergeCell ref="A50:C50"/>
    <mergeCell ref="A29:C29"/>
    <mergeCell ref="A35:C35"/>
    <mergeCell ref="A36:C36"/>
    <mergeCell ref="A45:C45"/>
    <mergeCell ref="A33:C33"/>
    <mergeCell ref="A42:C42"/>
    <mergeCell ref="A31:C31"/>
  </mergeCells>
  <printOptions horizontalCentered="1"/>
  <pageMargins left="0.25" right="0.25" top="0.18" bottom="0" header="0.17" footer="0"/>
  <pageSetup fitToHeight="1" fitToWidth="1" horizontalDpi="600" verticalDpi="600" orientation="portrait" scale="78" r:id="rId2"/>
  <headerFooter alignWithMargins="0">
    <oddFooter>&amp;L&amp;8LONG FORM: BUDGET&amp;RREVISED: JUNE 2024-CSEA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Zeros="0" zoomScalePageLayoutView="0" workbookViewId="0" topLeftCell="A7">
      <selection activeCell="A28" sqref="A28"/>
    </sheetView>
  </sheetViews>
  <sheetFormatPr defaultColWidth="9.140625" defaultRowHeight="12.75"/>
  <cols>
    <col min="1" max="1" width="9.140625" style="3" customWidth="1"/>
    <col min="2" max="2" width="12.8515625" style="3" customWidth="1"/>
    <col min="3" max="3" width="23.28125" style="3" customWidth="1"/>
    <col min="4" max="4" width="1.57421875" style="3" customWidth="1"/>
    <col min="5" max="5" width="16.7109375" style="3" customWidth="1"/>
    <col min="6" max="6" width="2.7109375" style="3" customWidth="1"/>
    <col min="7" max="7" width="4.140625" style="3" customWidth="1"/>
    <col min="8" max="8" width="16.7109375" style="3" customWidth="1"/>
    <col min="9" max="10" width="2.7109375" style="3" customWidth="1"/>
    <col min="11" max="11" width="15.8515625" style="3" customWidth="1"/>
    <col min="12" max="16384" width="9.140625" style="3" customWidth="1"/>
  </cols>
  <sheetData>
    <row r="1" spans="3:11" ht="15.75">
      <c r="C1" s="913" t="s">
        <v>117</v>
      </c>
      <c r="D1" s="914"/>
      <c r="E1" s="914"/>
      <c r="F1" s="914"/>
      <c r="G1" s="914"/>
      <c r="H1" s="566"/>
      <c r="I1" s="566"/>
      <c r="J1" s="566"/>
      <c r="K1" s="566"/>
    </row>
    <row r="2" spans="3:11" ht="12.75">
      <c r="C2" s="914"/>
      <c r="D2" s="914"/>
      <c r="E2" s="914"/>
      <c r="F2" s="914"/>
      <c r="G2" s="914"/>
      <c r="H2" s="567"/>
      <c r="I2" s="567"/>
      <c r="J2" s="567"/>
      <c r="K2" s="567"/>
    </row>
    <row r="3" spans="3:11" ht="12.75">
      <c r="C3" s="915" t="s">
        <v>162</v>
      </c>
      <c r="D3" s="915"/>
      <c r="E3" s="915"/>
      <c r="F3" s="915"/>
      <c r="H3" s="567"/>
      <c r="I3" s="567"/>
      <c r="J3" s="567"/>
      <c r="K3" s="567"/>
    </row>
    <row r="4" spans="1:11" ht="16.5" customHeight="1">
      <c r="A4" s="916" t="s">
        <v>350</v>
      </c>
      <c r="B4" s="916"/>
      <c r="C4" s="916"/>
      <c r="D4" s="917"/>
      <c r="E4" s="917"/>
      <c r="F4" s="917"/>
      <c r="G4" s="917"/>
      <c r="H4" s="897" t="s">
        <v>182</v>
      </c>
      <c r="I4" s="897"/>
      <c r="J4" s="897"/>
      <c r="K4" s="897"/>
    </row>
    <row r="5" spans="1:11" ht="3" customHeight="1" thickBot="1">
      <c r="A5" s="898"/>
      <c r="B5" s="899"/>
      <c r="C5" s="899"/>
      <c r="D5" s="899"/>
      <c r="E5" s="899"/>
      <c r="F5" s="899"/>
      <c r="G5" s="899"/>
      <c r="H5" s="22"/>
      <c r="I5" s="23"/>
      <c r="J5" s="23"/>
      <c r="K5" s="24"/>
    </row>
    <row r="6" spans="1:11" ht="15.75" customHeight="1" thickBot="1">
      <c r="A6" s="905" t="s">
        <v>183</v>
      </c>
      <c r="B6" s="906"/>
      <c r="C6" s="906"/>
      <c r="D6" s="25" t="s">
        <v>115</v>
      </c>
      <c r="E6" s="166"/>
      <c r="F6" s="16"/>
      <c r="G6" s="26" t="s">
        <v>115</v>
      </c>
      <c r="H6" s="167"/>
      <c r="I6" s="26"/>
      <c r="J6" s="26"/>
      <c r="K6" s="27"/>
    </row>
    <row r="7" spans="1:11" ht="14.25" customHeight="1" thickTop="1">
      <c r="A7" s="918" t="s">
        <v>114</v>
      </c>
      <c r="B7" s="919"/>
      <c r="C7" s="919"/>
      <c r="E7" s="28" t="s">
        <v>118</v>
      </c>
      <c r="H7" s="28" t="s">
        <v>119</v>
      </c>
      <c r="K7" s="29" t="s">
        <v>120</v>
      </c>
    </row>
    <row r="8" spans="1:11" ht="15" customHeight="1">
      <c r="A8" s="900" t="s">
        <v>156</v>
      </c>
      <c r="B8" s="907"/>
      <c r="C8" s="907"/>
      <c r="D8" s="20" t="s">
        <v>115</v>
      </c>
      <c r="E8" s="168"/>
      <c r="G8" s="3" t="s">
        <v>115</v>
      </c>
      <c r="H8" s="182"/>
      <c r="J8" s="3" t="s">
        <v>115</v>
      </c>
      <c r="K8" s="175">
        <f>'BUDGET-long'!E11</f>
        <v>0</v>
      </c>
    </row>
    <row r="9" spans="1:12" s="13" customFormat="1" ht="15" customHeight="1">
      <c r="A9" s="889" t="s">
        <v>157</v>
      </c>
      <c r="B9" s="902"/>
      <c r="C9" s="902"/>
      <c r="D9" s="20"/>
      <c r="E9" s="169"/>
      <c r="H9" s="190"/>
      <c r="K9" s="176">
        <f>'BUDGET-long'!E12</f>
        <v>0</v>
      </c>
      <c r="L9" s="565"/>
    </row>
    <row r="10" spans="1:11" s="13" customFormat="1" ht="15" customHeight="1">
      <c r="A10" s="889" t="s">
        <v>176</v>
      </c>
      <c r="B10" s="902"/>
      <c r="C10" s="902"/>
      <c r="D10" s="20"/>
      <c r="E10" s="169"/>
      <c r="H10" s="190"/>
      <c r="K10" s="176">
        <f>'BUDGET-long'!E13</f>
        <v>0</v>
      </c>
    </row>
    <row r="11" spans="1:11" s="13" customFormat="1" ht="15" customHeight="1">
      <c r="A11" s="889" t="s">
        <v>273</v>
      </c>
      <c r="B11" s="902"/>
      <c r="C11" s="902"/>
      <c r="D11" s="20"/>
      <c r="E11" s="169"/>
      <c r="H11" s="190"/>
      <c r="K11" s="176">
        <f>'BUDGET-long'!E14</f>
        <v>0</v>
      </c>
    </row>
    <row r="12" spans="1:11" s="13" customFormat="1" ht="15" customHeight="1">
      <c r="A12" s="889" t="s">
        <v>177</v>
      </c>
      <c r="B12" s="902"/>
      <c r="C12" s="902"/>
      <c r="D12" s="20"/>
      <c r="E12" s="169"/>
      <c r="H12" s="190"/>
      <c r="K12" s="176">
        <f>'BUDGET-long'!E15</f>
        <v>0</v>
      </c>
    </row>
    <row r="13" spans="1:11" s="13" customFormat="1" ht="15" customHeight="1">
      <c r="A13" s="889" t="s">
        <v>158</v>
      </c>
      <c r="B13" s="902"/>
      <c r="C13" s="902"/>
      <c r="D13" s="20"/>
      <c r="E13" s="169"/>
      <c r="H13" s="190"/>
      <c r="K13" s="176">
        <f>'BUDGET-long'!E16</f>
        <v>0</v>
      </c>
    </row>
    <row r="14" spans="1:11" s="13" customFormat="1" ht="15" customHeight="1">
      <c r="A14" s="889" t="s">
        <v>97</v>
      </c>
      <c r="B14" s="902"/>
      <c r="C14" s="902"/>
      <c r="D14" s="20"/>
      <c r="E14" s="169"/>
      <c r="H14" s="190"/>
      <c r="K14" s="176">
        <f>'BUDGET-long'!E17</f>
        <v>0</v>
      </c>
    </row>
    <row r="15" spans="1:11" s="13" customFormat="1" ht="15" customHeight="1" thickBot="1">
      <c r="A15" s="910" t="s">
        <v>34</v>
      </c>
      <c r="B15" s="911"/>
      <c r="C15" s="911"/>
      <c r="D15" s="20"/>
      <c r="E15" s="172">
        <f>SUM(E8:E14)</f>
        <v>0</v>
      </c>
      <c r="H15" s="191">
        <f>SUM(H8:H14)</f>
        <v>0</v>
      </c>
      <c r="K15" s="188">
        <f>SUM(K8:K14)</f>
        <v>0</v>
      </c>
    </row>
    <row r="16" spans="1:11" s="13" customFormat="1" ht="12" customHeight="1">
      <c r="A16" s="903" t="s">
        <v>42</v>
      </c>
      <c r="B16" s="904"/>
      <c r="C16" s="904"/>
      <c r="D16" s="20"/>
      <c r="E16" s="170"/>
      <c r="H16" s="192"/>
      <c r="K16" s="189"/>
    </row>
    <row r="17" spans="1:11" s="13" customFormat="1" ht="12" customHeight="1">
      <c r="A17" s="900" t="s">
        <v>186</v>
      </c>
      <c r="B17" s="901"/>
      <c r="C17" s="901"/>
      <c r="D17" s="20"/>
      <c r="E17" s="171"/>
      <c r="H17" s="193"/>
      <c r="K17" s="177">
        <f>'BUDGET-long'!E20</f>
        <v>0</v>
      </c>
    </row>
    <row r="18" spans="1:11" s="13" customFormat="1" ht="15" customHeight="1">
      <c r="A18" s="889" t="s">
        <v>187</v>
      </c>
      <c r="B18" s="890"/>
      <c r="C18" s="890"/>
      <c r="D18" s="20"/>
      <c r="E18" s="171"/>
      <c r="H18" s="193"/>
      <c r="K18" s="177">
        <f>'BUDGET-long'!E21</f>
        <v>0</v>
      </c>
    </row>
    <row r="19" spans="1:11" s="13" customFormat="1" ht="15" customHeight="1">
      <c r="A19" s="889" t="s">
        <v>43</v>
      </c>
      <c r="B19" s="890"/>
      <c r="C19" s="890"/>
      <c r="D19" s="20"/>
      <c r="E19" s="171"/>
      <c r="H19" s="193"/>
      <c r="K19" s="177">
        <f>'BUDGET-long'!E22</f>
        <v>0</v>
      </c>
    </row>
    <row r="20" spans="1:11" s="13" customFormat="1" ht="15" customHeight="1" thickBot="1">
      <c r="A20" s="910" t="s">
        <v>40</v>
      </c>
      <c r="B20" s="912"/>
      <c r="C20" s="912"/>
      <c r="D20" s="20"/>
      <c r="E20" s="173">
        <f>SUM(E16:E19)</f>
        <v>0</v>
      </c>
      <c r="H20" s="194">
        <f>SUM(H16:H19)</f>
        <v>0</v>
      </c>
      <c r="K20" s="195">
        <f>SUM(K16:K19)</f>
        <v>0</v>
      </c>
    </row>
    <row r="21" spans="1:11" s="13" customFormat="1" ht="10.5" customHeight="1">
      <c r="A21" s="908" t="s">
        <v>36</v>
      </c>
      <c r="B21" s="909"/>
      <c r="C21" s="909"/>
      <c r="D21" s="20"/>
      <c r="E21" s="170"/>
      <c r="H21" s="192"/>
      <c r="K21" s="189"/>
    </row>
    <row r="22" spans="1:11" ht="15" customHeight="1" thickBot="1">
      <c r="A22" s="884" t="s">
        <v>121</v>
      </c>
      <c r="B22" s="885"/>
      <c r="C22" s="885"/>
      <c r="D22" s="14" t="s">
        <v>115</v>
      </c>
      <c r="E22" s="196">
        <f>E15+E20</f>
        <v>0</v>
      </c>
      <c r="F22" s="89"/>
      <c r="G22" s="14" t="s">
        <v>115</v>
      </c>
      <c r="H22" s="197">
        <f>H15+H20</f>
        <v>0</v>
      </c>
      <c r="I22" s="14"/>
      <c r="J22" s="14" t="s">
        <v>115</v>
      </c>
      <c r="K22" s="198">
        <f>K15+K20</f>
        <v>0</v>
      </c>
    </row>
    <row r="23" spans="1:11" ht="14.25" customHeight="1">
      <c r="A23" s="932" t="s">
        <v>116</v>
      </c>
      <c r="B23" s="933"/>
      <c r="C23" s="933"/>
      <c r="D23" s="4"/>
      <c r="E23" s="37" t="s">
        <v>118</v>
      </c>
      <c r="F23" s="4"/>
      <c r="G23" s="4"/>
      <c r="H23" s="37" t="s">
        <v>119</v>
      </c>
      <c r="I23" s="4"/>
      <c r="J23" s="4"/>
      <c r="K23" s="38" t="s">
        <v>120</v>
      </c>
    </row>
    <row r="24" spans="1:11" ht="15" customHeight="1">
      <c r="A24" s="900" t="s">
        <v>305</v>
      </c>
      <c r="B24" s="907"/>
      <c r="C24" s="907"/>
      <c r="D24" s="3" t="s">
        <v>115</v>
      </c>
      <c r="E24" s="179"/>
      <c r="G24" s="3" t="s">
        <v>115</v>
      </c>
      <c r="H24" s="179"/>
      <c r="J24" s="3" t="s">
        <v>115</v>
      </c>
      <c r="K24" s="186"/>
    </row>
    <row r="25" spans="1:11" ht="15" customHeight="1">
      <c r="A25" s="900" t="s">
        <v>137</v>
      </c>
      <c r="B25" s="907"/>
      <c r="C25" s="907"/>
      <c r="E25" s="179"/>
      <c r="H25" s="179"/>
      <c r="K25" s="186"/>
    </row>
    <row r="26" spans="1:11" ht="15" customHeight="1">
      <c r="A26" s="547" t="s">
        <v>249</v>
      </c>
      <c r="B26" s="548"/>
      <c r="C26" s="548"/>
      <c r="E26" s="179"/>
      <c r="H26" s="179"/>
      <c r="K26" s="186"/>
    </row>
    <row r="27" spans="1:11" ht="15" customHeight="1">
      <c r="A27" s="547" t="s">
        <v>352</v>
      </c>
      <c r="B27" s="549"/>
      <c r="C27" s="549"/>
      <c r="E27" s="179"/>
      <c r="H27" s="179"/>
      <c r="K27" s="186"/>
    </row>
    <row r="28" spans="1:11" ht="15" customHeight="1">
      <c r="A28" s="547" t="s">
        <v>161</v>
      </c>
      <c r="B28" s="549"/>
      <c r="C28" s="549"/>
      <c r="E28" s="179"/>
      <c r="H28" s="179"/>
      <c r="K28" s="186"/>
    </row>
    <row r="29" spans="1:11" ht="15" customHeight="1">
      <c r="A29" s="547" t="s">
        <v>154</v>
      </c>
      <c r="B29" s="549"/>
      <c r="C29" s="549"/>
      <c r="E29" s="179"/>
      <c r="H29" s="179"/>
      <c r="K29" s="186"/>
    </row>
    <row r="30" spans="1:11" ht="15" customHeight="1">
      <c r="A30" s="547" t="s">
        <v>132</v>
      </c>
      <c r="B30" s="549"/>
      <c r="C30" s="549"/>
      <c r="E30" s="179"/>
      <c r="H30" s="179"/>
      <c r="K30" s="186"/>
    </row>
    <row r="31" spans="1:11" ht="15" customHeight="1">
      <c r="A31" s="547" t="s">
        <v>155</v>
      </c>
      <c r="B31" s="549"/>
      <c r="C31" s="549"/>
      <c r="E31" s="179"/>
      <c r="H31" s="179"/>
      <c r="K31" s="186"/>
    </row>
    <row r="32" spans="1:11" ht="15" customHeight="1">
      <c r="A32" s="547" t="s">
        <v>178</v>
      </c>
      <c r="B32" s="549"/>
      <c r="C32" s="549"/>
      <c r="E32" s="179"/>
      <c r="H32" s="179"/>
      <c r="K32" s="186"/>
    </row>
    <row r="33" spans="1:11" ht="15" customHeight="1">
      <c r="A33" s="547" t="s">
        <v>163</v>
      </c>
      <c r="B33" s="549"/>
      <c r="C33" s="549"/>
      <c r="E33" s="179"/>
      <c r="H33" s="179"/>
      <c r="K33" s="186"/>
    </row>
    <row r="34" spans="1:11" ht="15" customHeight="1">
      <c r="A34" s="547" t="s">
        <v>130</v>
      </c>
      <c r="B34" s="549"/>
      <c r="C34" s="549"/>
      <c r="E34" s="179"/>
      <c r="H34" s="179"/>
      <c r="K34" s="186"/>
    </row>
    <row r="35" spans="1:11" ht="15" customHeight="1">
      <c r="A35" s="547" t="s">
        <v>131</v>
      </c>
      <c r="B35" s="549"/>
      <c r="C35" s="549"/>
      <c r="E35" s="179"/>
      <c r="H35" s="179"/>
      <c r="K35" s="186"/>
    </row>
    <row r="36" spans="1:11" ht="15" customHeight="1">
      <c r="A36" s="547" t="s">
        <v>128</v>
      </c>
      <c r="B36" s="549"/>
      <c r="C36" s="549"/>
      <c r="E36" s="179"/>
      <c r="H36" s="179"/>
      <c r="K36" s="186"/>
    </row>
    <row r="37" spans="1:11" ht="15" customHeight="1">
      <c r="A37" s="889" t="s">
        <v>142</v>
      </c>
      <c r="B37" s="902"/>
      <c r="C37" s="902"/>
      <c r="E37" s="180"/>
      <c r="H37" s="180"/>
      <c r="K37" s="187"/>
    </row>
    <row r="38" spans="1:11" ht="15" customHeight="1">
      <c r="A38" s="889" t="s">
        <v>164</v>
      </c>
      <c r="B38" s="902"/>
      <c r="C38" s="902"/>
      <c r="E38" s="179"/>
      <c r="H38" s="179"/>
      <c r="K38" s="186"/>
    </row>
    <row r="39" spans="1:11" ht="15" customHeight="1">
      <c r="A39" s="889" t="s">
        <v>129</v>
      </c>
      <c r="B39" s="902"/>
      <c r="C39" s="902"/>
      <c r="E39" s="179"/>
      <c r="H39" s="179"/>
      <c r="K39" s="186"/>
    </row>
    <row r="40" spans="1:11" ht="15" customHeight="1">
      <c r="A40" s="889" t="s">
        <v>179</v>
      </c>
      <c r="B40" s="902"/>
      <c r="C40" s="902"/>
      <c r="E40" s="179"/>
      <c r="H40" s="179"/>
      <c r="K40" s="186"/>
    </row>
    <row r="41" spans="1:11" ht="15" customHeight="1">
      <c r="A41" s="889" t="s">
        <v>127</v>
      </c>
      <c r="B41" s="902"/>
      <c r="C41" s="902"/>
      <c r="E41" s="179"/>
      <c r="H41" s="179"/>
      <c r="K41" s="186"/>
    </row>
    <row r="42" spans="1:11" ht="15" customHeight="1">
      <c r="A42" s="889" t="s">
        <v>98</v>
      </c>
      <c r="B42" s="902"/>
      <c r="C42" s="902"/>
      <c r="E42" s="179"/>
      <c r="H42" s="179"/>
      <c r="K42" s="186"/>
    </row>
    <row r="43" spans="1:11" s="13" customFormat="1" ht="15" customHeight="1" thickBot="1">
      <c r="A43" s="895" t="s">
        <v>37</v>
      </c>
      <c r="B43" s="934"/>
      <c r="C43" s="934"/>
      <c r="D43" s="20"/>
      <c r="E43" s="181">
        <f>SUM(E24:E42)</f>
        <v>0</v>
      </c>
      <c r="H43" s="184">
        <f>SUM(H24:H42)</f>
        <v>0</v>
      </c>
      <c r="K43" s="188">
        <f>SUM(K24:K42)</f>
        <v>0</v>
      </c>
    </row>
    <row r="44" spans="1:11" ht="12" customHeight="1">
      <c r="A44" s="903" t="s">
        <v>47</v>
      </c>
      <c r="B44" s="904"/>
      <c r="C44" s="904"/>
      <c r="E44" s="180"/>
      <c r="H44" s="180"/>
      <c r="K44" s="187"/>
    </row>
    <row r="45" spans="1:11" ht="12" customHeight="1">
      <c r="A45" s="900" t="s">
        <v>215</v>
      </c>
      <c r="B45" s="901"/>
      <c r="C45" s="901"/>
      <c r="E45" s="182"/>
      <c r="H45" s="182"/>
      <c r="K45" s="175"/>
    </row>
    <row r="46" spans="1:11" ht="15" customHeight="1">
      <c r="A46" s="889" t="s">
        <v>235</v>
      </c>
      <c r="B46" s="890"/>
      <c r="C46" s="890"/>
      <c r="E46" s="182"/>
      <c r="H46" s="182"/>
      <c r="K46" s="175"/>
    </row>
    <row r="47" spans="1:11" ht="15" customHeight="1">
      <c r="A47" s="889" t="s">
        <v>193</v>
      </c>
      <c r="B47" s="890"/>
      <c r="C47" s="890"/>
      <c r="E47" s="182"/>
      <c r="H47" s="182"/>
      <c r="K47" s="175"/>
    </row>
    <row r="48" spans="1:11" ht="15" customHeight="1">
      <c r="A48" s="889" t="s">
        <v>189</v>
      </c>
      <c r="B48" s="890"/>
      <c r="C48" s="890"/>
      <c r="E48" s="182"/>
      <c r="H48" s="182"/>
      <c r="K48" s="175"/>
    </row>
    <row r="49" spans="1:11" ht="15" customHeight="1">
      <c r="A49" s="889" t="s">
        <v>99</v>
      </c>
      <c r="B49" s="890"/>
      <c r="C49" s="890"/>
      <c r="E49" s="182"/>
      <c r="H49" s="182"/>
      <c r="K49" s="175"/>
    </row>
    <row r="50" spans="1:11" ht="15" customHeight="1">
      <c r="A50" s="889" t="s">
        <v>188</v>
      </c>
      <c r="B50" s="890"/>
      <c r="C50" s="890"/>
      <c r="E50" s="182"/>
      <c r="H50" s="182"/>
      <c r="K50" s="175"/>
    </row>
    <row r="51" spans="1:11" ht="15" customHeight="1">
      <c r="A51" s="889" t="s">
        <v>190</v>
      </c>
      <c r="B51" s="890"/>
      <c r="C51" s="890"/>
      <c r="E51" s="179"/>
      <c r="H51" s="179"/>
      <c r="K51" s="186"/>
    </row>
    <row r="52" spans="1:11" ht="15" customHeight="1">
      <c r="A52" s="889" t="s">
        <v>191</v>
      </c>
      <c r="B52" s="890"/>
      <c r="C52" s="890"/>
      <c r="E52" s="179"/>
      <c r="H52" s="179"/>
      <c r="K52" s="186"/>
    </row>
    <row r="53" spans="1:11" ht="15" customHeight="1">
      <c r="A53" s="889" t="s">
        <v>192</v>
      </c>
      <c r="B53" s="890"/>
      <c r="C53" s="890"/>
      <c r="E53" s="179"/>
      <c r="H53" s="179"/>
      <c r="K53" s="186"/>
    </row>
    <row r="54" spans="1:11" ht="15" customHeight="1">
      <c r="A54" s="889" t="s">
        <v>48</v>
      </c>
      <c r="B54" s="890"/>
      <c r="C54" s="890"/>
      <c r="E54" s="179"/>
      <c r="H54" s="179"/>
      <c r="K54" s="186"/>
    </row>
    <row r="55" spans="1:11" s="13" customFormat="1" ht="15" customHeight="1" thickBot="1">
      <c r="A55" s="895" t="s">
        <v>41</v>
      </c>
      <c r="B55" s="896"/>
      <c r="C55" s="896"/>
      <c r="D55" s="20"/>
      <c r="E55" s="181">
        <f>SUM(E44:E54)</f>
        <v>0</v>
      </c>
      <c r="H55" s="184">
        <f>SUM(H44:H54)</f>
        <v>0</v>
      </c>
      <c r="K55" s="188">
        <f>SUM(K44:K54)</f>
        <v>0</v>
      </c>
    </row>
    <row r="56" spans="1:11" s="13" customFormat="1" ht="10.5" customHeight="1">
      <c r="A56" s="908" t="s">
        <v>49</v>
      </c>
      <c r="B56" s="909"/>
      <c r="C56" s="909"/>
      <c r="D56" s="20"/>
      <c r="E56" s="183"/>
      <c r="H56" s="185"/>
      <c r="K56" s="189"/>
    </row>
    <row r="57" spans="1:11" ht="15" customHeight="1" thickBot="1">
      <c r="A57" s="884" t="s">
        <v>122</v>
      </c>
      <c r="B57" s="885"/>
      <c r="C57" s="885"/>
      <c r="D57" s="14" t="s">
        <v>115</v>
      </c>
      <c r="E57" s="199">
        <f>E43+E55</f>
        <v>0</v>
      </c>
      <c r="F57" s="14"/>
      <c r="G57" s="14" t="s">
        <v>115</v>
      </c>
      <c r="H57" s="200">
        <f>H43+H55</f>
        <v>0</v>
      </c>
      <c r="I57" s="14"/>
      <c r="J57" s="14" t="s">
        <v>115</v>
      </c>
      <c r="K57" s="201">
        <f>K43+K55</f>
        <v>0</v>
      </c>
    </row>
    <row r="58" spans="1:11" ht="15.75" thickBot="1">
      <c r="A58" s="905" t="s">
        <v>184</v>
      </c>
      <c r="B58" s="906"/>
      <c r="C58" s="906"/>
      <c r="D58" s="26" t="s">
        <v>115</v>
      </c>
      <c r="E58" s="202">
        <f>E6+E22-E57</f>
        <v>0</v>
      </c>
      <c r="F58" s="16"/>
      <c r="G58" s="26" t="s">
        <v>115</v>
      </c>
      <c r="H58" s="203">
        <f>H6+H22-H57</f>
        <v>0</v>
      </c>
      <c r="I58" s="26"/>
      <c r="J58" s="26"/>
      <c r="K58" s="30"/>
    </row>
    <row r="59" spans="1:11" ht="12.75" customHeight="1" thickBot="1" thickTop="1">
      <c r="A59" s="886" t="s">
        <v>185</v>
      </c>
      <c r="B59" s="887"/>
      <c r="C59" s="887"/>
      <c r="D59" s="887"/>
      <c r="E59" s="887"/>
      <c r="F59" s="887"/>
      <c r="G59" s="887"/>
      <c r="H59" s="887"/>
      <c r="I59" s="887"/>
      <c r="J59" s="887"/>
      <c r="K59" s="888"/>
    </row>
    <row r="60" spans="1:11" ht="15">
      <c r="A60" s="891" t="s">
        <v>106</v>
      </c>
      <c r="B60" s="892"/>
      <c r="C60" s="892"/>
      <c r="D60" s="892"/>
      <c r="E60" s="892"/>
      <c r="F60" s="4"/>
      <c r="G60" s="4"/>
      <c r="H60" s="4"/>
      <c r="I60" s="4"/>
      <c r="J60" s="4"/>
      <c r="K60" s="15"/>
    </row>
    <row r="61" spans="1:11" ht="11.25" customHeight="1">
      <c r="A61" s="882" t="s">
        <v>123</v>
      </c>
      <c r="B61" s="883"/>
      <c r="C61" s="883"/>
      <c r="D61" s="12"/>
      <c r="E61" s="32" t="s">
        <v>124</v>
      </c>
      <c r="H61" s="32" t="s">
        <v>125</v>
      </c>
      <c r="I61" s="31"/>
      <c r="K61" s="17"/>
    </row>
    <row r="62" spans="1:11" ht="12" customHeight="1">
      <c r="A62" s="935"/>
      <c r="B62" s="929"/>
      <c r="C62" s="929"/>
      <c r="D62" s="20"/>
      <c r="E62" s="174"/>
      <c r="F62" s="33"/>
      <c r="G62" s="3" t="s">
        <v>115</v>
      </c>
      <c r="H62" s="204"/>
      <c r="K62" s="17"/>
    </row>
    <row r="63" spans="1:11" ht="14.25" customHeight="1">
      <c r="A63" s="893"/>
      <c r="B63" s="894"/>
      <c r="C63" s="894"/>
      <c r="D63" s="20"/>
      <c r="E63" s="174"/>
      <c r="F63" s="33"/>
      <c r="H63" s="204"/>
      <c r="K63" s="17"/>
    </row>
    <row r="64" spans="1:11" ht="14.25" customHeight="1">
      <c r="A64" s="893"/>
      <c r="B64" s="894"/>
      <c r="C64" s="894"/>
      <c r="D64" s="20"/>
      <c r="E64" s="178"/>
      <c r="F64" s="33"/>
      <c r="H64" s="205"/>
      <c r="K64" s="17"/>
    </row>
    <row r="65" spans="1:11" ht="14.25" customHeight="1">
      <c r="A65" s="893"/>
      <c r="B65" s="894"/>
      <c r="C65" s="894"/>
      <c r="D65" s="20"/>
      <c r="E65" s="178"/>
      <c r="F65" s="33"/>
      <c r="H65" s="205"/>
      <c r="K65" s="17"/>
    </row>
    <row r="66" spans="1:11" ht="14.25" customHeight="1" thickBot="1">
      <c r="A66" s="34"/>
      <c r="B66" s="20"/>
      <c r="C66" s="20"/>
      <c r="D66" s="20"/>
      <c r="E66" s="35" t="s">
        <v>126</v>
      </c>
      <c r="F66" s="33"/>
      <c r="G66" s="21" t="s">
        <v>115</v>
      </c>
      <c r="H66" s="206">
        <f>SUM(H62:H65)</f>
        <v>0</v>
      </c>
      <c r="K66" s="17"/>
    </row>
    <row r="67" spans="1:11" ht="10.5" customHeight="1" thickTop="1">
      <c r="A67" s="928" t="s">
        <v>107</v>
      </c>
      <c r="B67" s="929"/>
      <c r="C67" s="929"/>
      <c r="D67" s="929"/>
      <c r="K67" s="17"/>
    </row>
    <row r="68" spans="1:11" ht="12" customHeight="1">
      <c r="A68" s="893"/>
      <c r="B68" s="894"/>
      <c r="C68" s="894"/>
      <c r="D68" s="894"/>
      <c r="F68" s="36"/>
      <c r="G68" s="20"/>
      <c r="H68" s="11"/>
      <c r="I68" s="11"/>
      <c r="J68" s="11"/>
      <c r="K68" s="19"/>
    </row>
    <row r="69" spans="1:11" ht="12" customHeight="1" thickBot="1">
      <c r="A69" s="926"/>
      <c r="B69" s="927"/>
      <c r="C69" s="927"/>
      <c r="D69" s="927"/>
      <c r="E69" s="18"/>
      <c r="F69" s="18"/>
      <c r="G69" s="923" t="s">
        <v>108</v>
      </c>
      <c r="H69" s="924"/>
      <c r="I69" s="924"/>
      <c r="J69" s="924"/>
      <c r="K69" s="925"/>
    </row>
    <row r="70" spans="1:11" ht="12.75">
      <c r="A70" s="930" t="s">
        <v>50</v>
      </c>
      <c r="B70" s="930"/>
      <c r="C70" s="931"/>
      <c r="D70" s="931"/>
      <c r="E70" s="904"/>
      <c r="F70" s="904"/>
      <c r="G70" s="904"/>
      <c r="H70" s="904"/>
      <c r="I70" s="904"/>
      <c r="J70" s="904"/>
      <c r="K70" s="904"/>
    </row>
    <row r="71" spans="1:11" ht="12.75">
      <c r="A71" s="920" t="s">
        <v>51</v>
      </c>
      <c r="B71" s="920"/>
      <c r="C71" s="921"/>
      <c r="D71" s="921"/>
      <c r="E71" s="922"/>
      <c r="F71" s="922"/>
      <c r="G71" s="922"/>
      <c r="H71" s="922"/>
      <c r="I71" s="922"/>
      <c r="J71" s="922"/>
      <c r="K71" s="922"/>
    </row>
  </sheetData>
  <sheetProtection/>
  <mergeCells count="60">
    <mergeCell ref="A70:K70"/>
    <mergeCell ref="A23:C23"/>
    <mergeCell ref="A40:C40"/>
    <mergeCell ref="A43:C43"/>
    <mergeCell ref="A58:C58"/>
    <mergeCell ref="A44:C44"/>
    <mergeCell ref="A42:C42"/>
    <mergeCell ref="A62:C62"/>
    <mergeCell ref="A41:C41"/>
    <mergeCell ref="A49:C49"/>
    <mergeCell ref="A48:C48"/>
    <mergeCell ref="A37:C37"/>
    <mergeCell ref="A45:C45"/>
    <mergeCell ref="A47:C47"/>
    <mergeCell ref="A39:C39"/>
    <mergeCell ref="A38:C38"/>
    <mergeCell ref="A71:K71"/>
    <mergeCell ref="G69:K69"/>
    <mergeCell ref="A64:C64"/>
    <mergeCell ref="A51:C51"/>
    <mergeCell ref="A52:C52"/>
    <mergeCell ref="A46:C46"/>
    <mergeCell ref="A69:D69"/>
    <mergeCell ref="A56:C56"/>
    <mergeCell ref="A67:D67"/>
    <mergeCell ref="A68:D68"/>
    <mergeCell ref="C1:G2"/>
    <mergeCell ref="C3:F3"/>
    <mergeCell ref="A4:G4"/>
    <mergeCell ref="A14:C14"/>
    <mergeCell ref="A7:C7"/>
    <mergeCell ref="A8:C8"/>
    <mergeCell ref="A18:C18"/>
    <mergeCell ref="A25:C25"/>
    <mergeCell ref="A21:C21"/>
    <mergeCell ref="A15:C15"/>
    <mergeCell ref="A24:C24"/>
    <mergeCell ref="A19:C19"/>
    <mergeCell ref="A22:C22"/>
    <mergeCell ref="A20:C20"/>
    <mergeCell ref="H4:K4"/>
    <mergeCell ref="A5:G5"/>
    <mergeCell ref="A17:C17"/>
    <mergeCell ref="A11:C11"/>
    <mergeCell ref="A13:C13"/>
    <mergeCell ref="A16:C16"/>
    <mergeCell ref="A9:C9"/>
    <mergeCell ref="A12:C12"/>
    <mergeCell ref="A10:C10"/>
    <mergeCell ref="A6:C6"/>
    <mergeCell ref="A61:C61"/>
    <mergeCell ref="A57:C57"/>
    <mergeCell ref="A59:K59"/>
    <mergeCell ref="A50:C50"/>
    <mergeCell ref="A60:E60"/>
    <mergeCell ref="A65:C65"/>
    <mergeCell ref="A53:C53"/>
    <mergeCell ref="A63:C63"/>
    <mergeCell ref="A55:C55"/>
    <mergeCell ref="A54:C54"/>
  </mergeCells>
  <printOptions horizontalCentered="1"/>
  <pageMargins left="0.25" right="0.25" top="0.18" bottom="0" header="0.17" footer="0"/>
  <pageSetup fitToHeight="1" fitToWidth="1" horizontalDpi="600" verticalDpi="600" orientation="portrait" scale="81" r:id="rId2"/>
  <headerFooter alignWithMargins="0">
    <oddFooter>&amp;L&amp;8LONG FORM: BUDGET&amp;RREVISED: JUNE 2024-CSEA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showZeros="0" zoomScalePageLayoutView="0" workbookViewId="0" topLeftCell="A1">
      <selection activeCell="J11" sqref="J11"/>
    </sheetView>
  </sheetViews>
  <sheetFormatPr defaultColWidth="9.140625" defaultRowHeight="12.75"/>
  <cols>
    <col min="1" max="1" width="4.00390625" style="0" customWidth="1"/>
    <col min="2" max="2" width="13.7109375" style="2" customWidth="1"/>
    <col min="3" max="3" width="0.5625" style="1" customWidth="1"/>
    <col min="4" max="4" width="40.421875" style="0" customWidth="1"/>
    <col min="5" max="5" width="12.57421875" style="1" customWidth="1"/>
    <col min="6" max="6" width="0.5625" style="1" customWidth="1"/>
    <col min="7" max="7" width="3.7109375" style="0" customWidth="1"/>
    <col min="8" max="8" width="0.5625" style="1" customWidth="1"/>
    <col min="9" max="14" width="15.7109375" style="1" customWidth="1"/>
    <col min="15" max="15" width="4.421875" style="1" bestFit="1" customWidth="1"/>
    <col min="16" max="16" width="14.57421875" style="1" customWidth="1"/>
    <col min="17" max="21" width="15.8515625" style="1" customWidth="1"/>
    <col min="22" max="22" width="2.421875" style="1" customWidth="1"/>
    <col min="23" max="23" width="35.7109375" style="0" customWidth="1"/>
  </cols>
  <sheetData>
    <row r="1" spans="4:23" ht="13.5" customHeight="1">
      <c r="D1" s="955" t="s">
        <v>109</v>
      </c>
      <c r="E1" s="922"/>
      <c r="F1" s="7"/>
      <c r="G1" s="3"/>
      <c r="H1" s="7"/>
      <c r="I1" s="956" t="s">
        <v>73</v>
      </c>
      <c r="J1" s="957"/>
      <c r="K1" s="957"/>
      <c r="L1" s="958"/>
      <c r="M1" s="515"/>
      <c r="N1" s="516"/>
      <c r="R1" s="981" t="s">
        <v>109</v>
      </c>
      <c r="S1" s="982"/>
      <c r="T1" s="982"/>
      <c r="W1" s="528" t="s">
        <v>72</v>
      </c>
    </row>
    <row r="2" spans="3:23" ht="16.5" customHeight="1">
      <c r="C2" s="47"/>
      <c r="D2" s="922"/>
      <c r="E2" s="922"/>
      <c r="F2" s="7"/>
      <c r="G2" s="3"/>
      <c r="H2" s="7"/>
      <c r="I2" s="961" t="s">
        <v>74</v>
      </c>
      <c r="J2" s="962"/>
      <c r="K2" s="962"/>
      <c r="L2" s="963"/>
      <c r="N2" s="527" t="s">
        <v>307</v>
      </c>
      <c r="O2" s="8"/>
      <c r="R2" s="982"/>
      <c r="S2" s="982"/>
      <c r="T2" s="982"/>
      <c r="W2" s="975" t="s">
        <v>308</v>
      </c>
    </row>
    <row r="3" spans="3:23" ht="12.75" customHeight="1">
      <c r="C3" s="51"/>
      <c r="D3" s="959" t="s">
        <v>162</v>
      </c>
      <c r="E3" s="960"/>
      <c r="F3" s="7"/>
      <c r="G3" s="3"/>
      <c r="H3" s="7"/>
      <c r="I3" s="946" t="s">
        <v>81</v>
      </c>
      <c r="J3" s="947"/>
      <c r="K3" s="947"/>
      <c r="L3" s="948"/>
      <c r="R3" s="959" t="s">
        <v>162</v>
      </c>
      <c r="S3" s="960"/>
      <c r="T3" s="90"/>
      <c r="U3" s="526" t="s">
        <v>72</v>
      </c>
      <c r="V3" s="530" t="s">
        <v>72</v>
      </c>
      <c r="W3" s="976"/>
    </row>
    <row r="4" spans="3:24" ht="18" customHeight="1" thickBot="1">
      <c r="C4" s="48"/>
      <c r="D4" s="964"/>
      <c r="E4" s="964"/>
      <c r="F4" s="964"/>
      <c r="G4" s="964"/>
      <c r="H4" s="7"/>
      <c r="K4" s="7"/>
      <c r="L4" s="7"/>
      <c r="O4" s="9"/>
      <c r="S4" s="57"/>
      <c r="T4" s="57"/>
      <c r="U4" s="529" t="s">
        <v>72</v>
      </c>
      <c r="V4" s="531" t="s">
        <v>72</v>
      </c>
      <c r="W4" s="534" t="s">
        <v>72</v>
      </c>
      <c r="X4" s="7"/>
    </row>
    <row r="5" spans="1:24" ht="24" customHeight="1" thickBot="1">
      <c r="A5" s="937" t="s">
        <v>265</v>
      </c>
      <c r="B5" s="937"/>
      <c r="C5" s="10"/>
      <c r="D5" s="230"/>
      <c r="E5" s="942" t="s">
        <v>174</v>
      </c>
      <c r="F5" s="943"/>
      <c r="G5" s="943"/>
      <c r="H5" s="943"/>
      <c r="I5" s="557" t="s">
        <v>304</v>
      </c>
      <c r="J5" s="536" t="s">
        <v>309</v>
      </c>
      <c r="K5" s="537"/>
      <c r="L5" s="936" t="s">
        <v>77</v>
      </c>
      <c r="M5" s="936"/>
      <c r="N5" s="936"/>
      <c r="Q5" s="949" t="s">
        <v>159</v>
      </c>
      <c r="R5" s="950"/>
      <c r="S5" s="951"/>
      <c r="T5" s="532" t="s">
        <v>174</v>
      </c>
      <c r="U5" s="556" t="s">
        <v>304</v>
      </c>
      <c r="V5" s="533"/>
      <c r="W5" s="533"/>
      <c r="X5" s="533"/>
    </row>
    <row r="6" spans="1:22" ht="6" customHeight="1" thickBot="1">
      <c r="A6" s="42"/>
      <c r="B6" s="42"/>
      <c r="C6" s="20"/>
      <c r="D6" s="42"/>
      <c r="E6" s="7"/>
      <c r="F6" s="7"/>
      <c r="H6" s="7"/>
      <c r="Q6" s="952"/>
      <c r="R6" s="953"/>
      <c r="S6" s="954"/>
      <c r="T6" s="56"/>
      <c r="U6" s="56"/>
      <c r="V6" s="56"/>
    </row>
    <row r="7" spans="1:23" s="10" customFormat="1" ht="18.75" customHeight="1">
      <c r="A7" s="66" t="s">
        <v>52</v>
      </c>
      <c r="B7" s="938" t="s">
        <v>110</v>
      </c>
      <c r="C7" s="965" t="s">
        <v>76</v>
      </c>
      <c r="D7" s="966"/>
      <c r="E7" s="940" t="s">
        <v>111</v>
      </c>
      <c r="F7" s="61"/>
      <c r="G7" s="989" t="s">
        <v>75</v>
      </c>
      <c r="H7" s="61"/>
      <c r="I7" s="944" t="s">
        <v>156</v>
      </c>
      <c r="J7" s="944" t="s">
        <v>157</v>
      </c>
      <c r="K7" s="944" t="s">
        <v>176</v>
      </c>
      <c r="L7" s="944" t="s">
        <v>271</v>
      </c>
      <c r="M7" s="944" t="s">
        <v>177</v>
      </c>
      <c r="N7" s="944" t="s">
        <v>158</v>
      </c>
      <c r="O7" s="68" t="s">
        <v>52</v>
      </c>
      <c r="P7" s="944" t="s">
        <v>97</v>
      </c>
      <c r="Q7" s="983" t="s">
        <v>195</v>
      </c>
      <c r="R7" s="984"/>
      <c r="S7" s="971" t="s">
        <v>54</v>
      </c>
      <c r="T7" s="973"/>
      <c r="U7" s="973"/>
      <c r="V7" s="977" t="s">
        <v>200</v>
      </c>
      <c r="W7" s="978"/>
    </row>
    <row r="8" spans="1:23" s="43" customFormat="1" ht="18.75" customHeight="1" thickBot="1">
      <c r="A8" s="67" t="s">
        <v>53</v>
      </c>
      <c r="B8" s="939"/>
      <c r="C8" s="967"/>
      <c r="D8" s="968"/>
      <c r="E8" s="941"/>
      <c r="F8" s="63"/>
      <c r="G8" s="990"/>
      <c r="H8" s="64"/>
      <c r="I8" s="945"/>
      <c r="J8" s="945"/>
      <c r="K8" s="945"/>
      <c r="L8" s="945"/>
      <c r="M8" s="945"/>
      <c r="N8" s="945"/>
      <c r="O8" s="69" t="s">
        <v>53</v>
      </c>
      <c r="P8" s="945"/>
      <c r="Q8" s="65" t="s">
        <v>196</v>
      </c>
      <c r="R8" s="62" t="s">
        <v>197</v>
      </c>
      <c r="S8" s="972"/>
      <c r="T8" s="974"/>
      <c r="U8" s="974"/>
      <c r="V8" s="979"/>
      <c r="W8" s="980"/>
    </row>
    <row r="9" spans="1:23" ht="15" customHeight="1">
      <c r="A9" s="39">
        <v>1</v>
      </c>
      <c r="B9" s="207"/>
      <c r="C9" s="993"/>
      <c r="D9" s="994"/>
      <c r="E9" s="215"/>
      <c r="F9" s="208"/>
      <c r="G9" s="209"/>
      <c r="H9" s="210"/>
      <c r="I9" s="217"/>
      <c r="J9" s="215"/>
      <c r="K9" s="215"/>
      <c r="L9" s="215"/>
      <c r="M9" s="215"/>
      <c r="N9" s="215"/>
      <c r="O9" s="5">
        <v>1</v>
      </c>
      <c r="P9" s="221"/>
      <c r="Q9" s="222"/>
      <c r="R9" s="215"/>
      <c r="S9" s="223"/>
      <c r="T9" s="221"/>
      <c r="U9" s="221"/>
      <c r="V9" s="985"/>
      <c r="W9" s="986"/>
    </row>
    <row r="10" spans="1:23" ht="15" customHeight="1">
      <c r="A10" s="40">
        <v>2</v>
      </c>
      <c r="B10" s="211"/>
      <c r="C10" s="991"/>
      <c r="D10" s="992"/>
      <c r="E10" s="216"/>
      <c r="F10" s="212"/>
      <c r="G10" s="213"/>
      <c r="H10" s="214"/>
      <c r="I10" s="218"/>
      <c r="J10" s="216"/>
      <c r="K10" s="216"/>
      <c r="L10" s="216"/>
      <c r="M10" s="216"/>
      <c r="N10" s="216"/>
      <c r="O10" s="6">
        <v>2</v>
      </c>
      <c r="P10" s="224"/>
      <c r="Q10" s="225"/>
      <c r="R10" s="216"/>
      <c r="S10" s="226"/>
      <c r="T10" s="224"/>
      <c r="U10" s="224"/>
      <c r="V10" s="969"/>
      <c r="W10" s="970"/>
    </row>
    <row r="11" spans="1:23" ht="15" customHeight="1">
      <c r="A11" s="40">
        <v>3</v>
      </c>
      <c r="B11" s="211"/>
      <c r="C11" s="991"/>
      <c r="D11" s="992"/>
      <c r="E11" s="216"/>
      <c r="F11" s="212"/>
      <c r="G11" s="213"/>
      <c r="H11" s="214"/>
      <c r="I11" s="218"/>
      <c r="J11" s="216"/>
      <c r="K11" s="216"/>
      <c r="L11" s="216"/>
      <c r="M11" s="216"/>
      <c r="N11" s="216"/>
      <c r="O11" s="6">
        <v>3</v>
      </c>
      <c r="P11" s="224"/>
      <c r="Q11" s="225"/>
      <c r="R11" s="216"/>
      <c r="S11" s="226"/>
      <c r="T11" s="224"/>
      <c r="U11" s="224"/>
      <c r="V11" s="969"/>
      <c r="W11" s="970"/>
    </row>
    <row r="12" spans="1:23" ht="15" customHeight="1">
      <c r="A12" s="40">
        <v>4</v>
      </c>
      <c r="B12" s="211"/>
      <c r="C12" s="991"/>
      <c r="D12" s="992"/>
      <c r="E12" s="216"/>
      <c r="F12" s="212"/>
      <c r="G12" s="213"/>
      <c r="H12" s="214"/>
      <c r="I12" s="218"/>
      <c r="J12" s="216"/>
      <c r="K12" s="216"/>
      <c r="L12" s="216"/>
      <c r="M12" s="216"/>
      <c r="N12" s="216"/>
      <c r="O12" s="6">
        <v>4</v>
      </c>
      <c r="P12" s="224"/>
      <c r="Q12" s="225"/>
      <c r="R12" s="216"/>
      <c r="S12" s="226"/>
      <c r="T12" s="224"/>
      <c r="U12" s="224"/>
      <c r="V12" s="969"/>
      <c r="W12" s="970"/>
    </row>
    <row r="13" spans="1:23" ht="15" customHeight="1">
      <c r="A13" s="40">
        <v>5</v>
      </c>
      <c r="B13" s="211"/>
      <c r="C13" s="991"/>
      <c r="D13" s="992"/>
      <c r="E13" s="216"/>
      <c r="F13" s="212"/>
      <c r="G13" s="213"/>
      <c r="H13" s="214"/>
      <c r="I13" s="218"/>
      <c r="J13" s="216"/>
      <c r="K13" s="216"/>
      <c r="L13" s="216"/>
      <c r="M13" s="216"/>
      <c r="N13" s="216"/>
      <c r="O13" s="6">
        <v>5</v>
      </c>
      <c r="P13" s="224"/>
      <c r="Q13" s="225"/>
      <c r="R13" s="216"/>
      <c r="S13" s="226"/>
      <c r="T13" s="224"/>
      <c r="U13" s="224"/>
      <c r="V13" s="969"/>
      <c r="W13" s="970"/>
    </row>
    <row r="14" spans="1:23" ht="15" customHeight="1">
      <c r="A14" s="40">
        <v>6</v>
      </c>
      <c r="B14" s="211"/>
      <c r="C14" s="991"/>
      <c r="D14" s="992"/>
      <c r="E14" s="216"/>
      <c r="F14" s="212"/>
      <c r="G14" s="213"/>
      <c r="H14" s="214"/>
      <c r="I14" s="218"/>
      <c r="J14" s="216"/>
      <c r="K14" s="216"/>
      <c r="L14" s="216"/>
      <c r="M14" s="216"/>
      <c r="N14" s="216"/>
      <c r="O14" s="6">
        <v>6</v>
      </c>
      <c r="P14" s="224"/>
      <c r="Q14" s="225"/>
      <c r="R14" s="216"/>
      <c r="S14" s="226"/>
      <c r="T14" s="224"/>
      <c r="U14" s="224"/>
      <c r="V14" s="969"/>
      <c r="W14" s="970"/>
    </row>
    <row r="15" spans="1:23" ht="15" customHeight="1">
      <c r="A15" s="40">
        <v>7</v>
      </c>
      <c r="B15" s="211"/>
      <c r="C15" s="991"/>
      <c r="D15" s="992"/>
      <c r="E15" s="216"/>
      <c r="F15" s="212"/>
      <c r="G15" s="213"/>
      <c r="H15" s="214"/>
      <c r="I15" s="218"/>
      <c r="J15" s="216"/>
      <c r="K15" s="216"/>
      <c r="L15" s="216"/>
      <c r="M15" s="216"/>
      <c r="N15" s="216"/>
      <c r="O15" s="6">
        <v>7</v>
      </c>
      <c r="P15" s="224"/>
      <c r="Q15" s="225"/>
      <c r="R15" s="216"/>
      <c r="S15" s="226"/>
      <c r="T15" s="224"/>
      <c r="U15" s="224"/>
      <c r="V15" s="969"/>
      <c r="W15" s="970"/>
    </row>
    <row r="16" spans="1:23" ht="15" customHeight="1">
      <c r="A16" s="40">
        <v>8</v>
      </c>
      <c r="B16" s="211"/>
      <c r="C16" s="991"/>
      <c r="D16" s="992"/>
      <c r="E16" s="216"/>
      <c r="F16" s="212"/>
      <c r="G16" s="213"/>
      <c r="H16" s="214"/>
      <c r="I16" s="218"/>
      <c r="J16" s="216"/>
      <c r="K16" s="216"/>
      <c r="L16" s="216"/>
      <c r="M16" s="216"/>
      <c r="N16" s="216"/>
      <c r="O16" s="6">
        <v>8</v>
      </c>
      <c r="P16" s="224"/>
      <c r="Q16" s="225"/>
      <c r="R16" s="216"/>
      <c r="S16" s="226"/>
      <c r="T16" s="224"/>
      <c r="U16" s="224"/>
      <c r="V16" s="969"/>
      <c r="W16" s="970"/>
    </row>
    <row r="17" spans="1:23" ht="15" customHeight="1">
      <c r="A17" s="40">
        <v>9</v>
      </c>
      <c r="B17" s="211"/>
      <c r="C17" s="991"/>
      <c r="D17" s="992"/>
      <c r="E17" s="216"/>
      <c r="F17" s="212"/>
      <c r="G17" s="213"/>
      <c r="H17" s="214"/>
      <c r="I17" s="218"/>
      <c r="J17" s="216"/>
      <c r="K17" s="216"/>
      <c r="L17" s="216"/>
      <c r="M17" s="216"/>
      <c r="N17" s="216"/>
      <c r="O17" s="6">
        <v>9</v>
      </c>
      <c r="P17" s="224"/>
      <c r="Q17" s="225"/>
      <c r="R17" s="216"/>
      <c r="S17" s="226"/>
      <c r="T17" s="224"/>
      <c r="U17" s="224"/>
      <c r="V17" s="969"/>
      <c r="W17" s="970"/>
    </row>
    <row r="18" spans="1:23" ht="15" customHeight="1">
      <c r="A18" s="40">
        <v>10</v>
      </c>
      <c r="B18" s="211"/>
      <c r="C18" s="991"/>
      <c r="D18" s="992"/>
      <c r="E18" s="216"/>
      <c r="F18" s="212"/>
      <c r="G18" s="213"/>
      <c r="H18" s="214"/>
      <c r="I18" s="218"/>
      <c r="J18" s="216"/>
      <c r="K18" s="216"/>
      <c r="L18" s="216"/>
      <c r="M18" s="216"/>
      <c r="N18" s="216"/>
      <c r="O18" s="6">
        <v>10</v>
      </c>
      <c r="P18" s="224"/>
      <c r="Q18" s="225"/>
      <c r="R18" s="216"/>
      <c r="S18" s="226"/>
      <c r="T18" s="224"/>
      <c r="U18" s="224"/>
      <c r="V18" s="969"/>
      <c r="W18" s="970"/>
    </row>
    <row r="19" spans="1:23" ht="15" customHeight="1">
      <c r="A19" s="40">
        <v>11</v>
      </c>
      <c r="B19" s="211"/>
      <c r="C19" s="991"/>
      <c r="D19" s="992"/>
      <c r="E19" s="216"/>
      <c r="F19" s="212"/>
      <c r="G19" s="213"/>
      <c r="H19" s="214"/>
      <c r="I19" s="218"/>
      <c r="J19" s="216"/>
      <c r="K19" s="216"/>
      <c r="L19" s="216"/>
      <c r="M19" s="216"/>
      <c r="N19" s="216"/>
      <c r="O19" s="6">
        <v>11</v>
      </c>
      <c r="P19" s="224"/>
      <c r="Q19" s="225"/>
      <c r="R19" s="216"/>
      <c r="S19" s="226"/>
      <c r="T19" s="224"/>
      <c r="U19" s="224"/>
      <c r="V19" s="969"/>
      <c r="W19" s="970"/>
    </row>
    <row r="20" spans="1:23" ht="15" customHeight="1">
      <c r="A20" s="40">
        <v>12</v>
      </c>
      <c r="B20" s="211"/>
      <c r="C20" s="991"/>
      <c r="D20" s="992"/>
      <c r="E20" s="216"/>
      <c r="F20" s="212"/>
      <c r="G20" s="213"/>
      <c r="H20" s="214"/>
      <c r="I20" s="218"/>
      <c r="J20" s="216"/>
      <c r="K20" s="216"/>
      <c r="L20" s="216"/>
      <c r="M20" s="216"/>
      <c r="N20" s="216"/>
      <c r="O20" s="6">
        <v>12</v>
      </c>
      <c r="P20" s="224"/>
      <c r="Q20" s="225"/>
      <c r="R20" s="216"/>
      <c r="S20" s="226"/>
      <c r="T20" s="224"/>
      <c r="U20" s="224"/>
      <c r="V20" s="969"/>
      <c r="W20" s="970"/>
    </row>
    <row r="21" spans="1:23" ht="15" customHeight="1">
      <c r="A21" s="40">
        <v>13</v>
      </c>
      <c r="B21" s="211"/>
      <c r="C21" s="991"/>
      <c r="D21" s="992"/>
      <c r="E21" s="216"/>
      <c r="F21" s="212"/>
      <c r="G21" s="213"/>
      <c r="H21" s="214"/>
      <c r="I21" s="218"/>
      <c r="J21" s="216"/>
      <c r="K21" s="216"/>
      <c r="L21" s="216"/>
      <c r="M21" s="216"/>
      <c r="N21" s="216"/>
      <c r="O21" s="6">
        <v>13</v>
      </c>
      <c r="P21" s="224"/>
      <c r="Q21" s="225"/>
      <c r="R21" s="216"/>
      <c r="S21" s="226"/>
      <c r="T21" s="224"/>
      <c r="U21" s="224"/>
      <c r="V21" s="969"/>
      <c r="W21" s="970"/>
    </row>
    <row r="22" spans="1:23" ht="15" customHeight="1">
      <c r="A22" s="40">
        <v>14</v>
      </c>
      <c r="B22" s="211"/>
      <c r="C22" s="991"/>
      <c r="D22" s="992"/>
      <c r="E22" s="216"/>
      <c r="F22" s="212"/>
      <c r="G22" s="213"/>
      <c r="H22" s="214"/>
      <c r="I22" s="218"/>
      <c r="J22" s="216"/>
      <c r="K22" s="216"/>
      <c r="L22" s="216"/>
      <c r="M22" s="216"/>
      <c r="N22" s="216"/>
      <c r="O22" s="6">
        <v>14</v>
      </c>
      <c r="P22" s="224"/>
      <c r="Q22" s="225"/>
      <c r="R22" s="216"/>
      <c r="S22" s="226"/>
      <c r="T22" s="224"/>
      <c r="U22" s="224"/>
      <c r="V22" s="969"/>
      <c r="W22" s="970"/>
    </row>
    <row r="23" spans="1:23" ht="15" customHeight="1">
      <c r="A23" s="40">
        <v>15</v>
      </c>
      <c r="B23" s="211"/>
      <c r="C23" s="991"/>
      <c r="D23" s="992"/>
      <c r="E23" s="216"/>
      <c r="F23" s="212"/>
      <c r="G23" s="213"/>
      <c r="H23" s="214"/>
      <c r="I23" s="218"/>
      <c r="J23" s="216"/>
      <c r="K23" s="216"/>
      <c r="L23" s="216"/>
      <c r="M23" s="216"/>
      <c r="N23" s="216"/>
      <c r="O23" s="6">
        <v>15</v>
      </c>
      <c r="P23" s="224"/>
      <c r="Q23" s="225"/>
      <c r="R23" s="216"/>
      <c r="S23" s="226"/>
      <c r="T23" s="224"/>
      <c r="U23" s="224"/>
      <c r="V23" s="969"/>
      <c r="W23" s="970"/>
    </row>
    <row r="24" spans="1:23" ht="15" customHeight="1">
      <c r="A24" s="40">
        <v>16</v>
      </c>
      <c r="B24" s="211"/>
      <c r="C24" s="991"/>
      <c r="D24" s="992"/>
      <c r="E24" s="216"/>
      <c r="F24" s="212"/>
      <c r="G24" s="213"/>
      <c r="H24" s="214"/>
      <c r="I24" s="218"/>
      <c r="J24" s="216"/>
      <c r="K24" s="216"/>
      <c r="L24" s="216"/>
      <c r="M24" s="216"/>
      <c r="N24" s="216"/>
      <c r="O24" s="6">
        <v>16</v>
      </c>
      <c r="P24" s="224"/>
      <c r="Q24" s="225"/>
      <c r="R24" s="216"/>
      <c r="S24" s="226"/>
      <c r="T24" s="224"/>
      <c r="U24" s="224"/>
      <c r="V24" s="969"/>
      <c r="W24" s="970"/>
    </row>
    <row r="25" spans="1:23" ht="15" customHeight="1">
      <c r="A25" s="40">
        <v>17</v>
      </c>
      <c r="B25" s="211"/>
      <c r="C25" s="991"/>
      <c r="D25" s="992"/>
      <c r="E25" s="216"/>
      <c r="F25" s="212"/>
      <c r="G25" s="213"/>
      <c r="H25" s="214"/>
      <c r="I25" s="218"/>
      <c r="J25" s="216"/>
      <c r="K25" s="216"/>
      <c r="L25" s="216"/>
      <c r="M25" s="216"/>
      <c r="N25" s="216"/>
      <c r="O25" s="6">
        <v>17</v>
      </c>
      <c r="P25" s="224"/>
      <c r="Q25" s="225"/>
      <c r="R25" s="216"/>
      <c r="S25" s="226"/>
      <c r="T25" s="224"/>
      <c r="U25" s="224"/>
      <c r="V25" s="969"/>
      <c r="W25" s="970"/>
    </row>
    <row r="26" spans="1:23" ht="15" customHeight="1">
      <c r="A26" s="40">
        <v>18</v>
      </c>
      <c r="B26" s="211"/>
      <c r="C26" s="519"/>
      <c r="D26" s="238"/>
      <c r="E26" s="216"/>
      <c r="F26" s="212"/>
      <c r="G26" s="213"/>
      <c r="H26" s="214"/>
      <c r="I26" s="218"/>
      <c r="J26" s="216"/>
      <c r="K26" s="216"/>
      <c r="L26" s="216"/>
      <c r="M26" s="216"/>
      <c r="N26" s="216"/>
      <c r="O26" s="6">
        <v>18</v>
      </c>
      <c r="P26" s="224"/>
      <c r="Q26" s="225"/>
      <c r="R26" s="216"/>
      <c r="S26" s="226"/>
      <c r="T26" s="224"/>
      <c r="U26" s="224"/>
      <c r="V26" s="517"/>
      <c r="W26" s="518"/>
    </row>
    <row r="27" spans="1:23" ht="15" customHeight="1">
      <c r="A27" s="40">
        <v>19</v>
      </c>
      <c r="B27" s="211"/>
      <c r="C27" s="519"/>
      <c r="D27" s="238"/>
      <c r="E27" s="216"/>
      <c r="F27" s="212"/>
      <c r="G27" s="213"/>
      <c r="H27" s="214"/>
      <c r="I27" s="218"/>
      <c r="J27" s="216"/>
      <c r="K27" s="216"/>
      <c r="L27" s="216"/>
      <c r="M27" s="216"/>
      <c r="N27" s="216"/>
      <c r="O27" s="6">
        <v>19</v>
      </c>
      <c r="P27" s="224"/>
      <c r="Q27" s="225"/>
      <c r="R27" s="216"/>
      <c r="S27" s="226"/>
      <c r="T27" s="224"/>
      <c r="U27" s="224"/>
      <c r="V27" s="517"/>
      <c r="W27" s="518"/>
    </row>
    <row r="28" spans="1:23" ht="15" customHeight="1">
      <c r="A28" s="40">
        <v>20</v>
      </c>
      <c r="B28" s="211"/>
      <c r="C28" s="519"/>
      <c r="D28" s="238"/>
      <c r="E28" s="216"/>
      <c r="F28" s="212"/>
      <c r="G28" s="213"/>
      <c r="H28" s="214"/>
      <c r="I28" s="218"/>
      <c r="J28" s="216"/>
      <c r="K28" s="216"/>
      <c r="L28" s="216"/>
      <c r="M28" s="216"/>
      <c r="N28" s="216"/>
      <c r="O28" s="6">
        <v>20</v>
      </c>
      <c r="P28" s="224"/>
      <c r="Q28" s="225"/>
      <c r="R28" s="216"/>
      <c r="S28" s="226"/>
      <c r="T28" s="224"/>
      <c r="U28" s="224"/>
      <c r="V28" s="517"/>
      <c r="W28" s="518"/>
    </row>
    <row r="29" spans="1:23" ht="15" customHeight="1">
      <c r="A29" s="40">
        <v>21</v>
      </c>
      <c r="B29" s="211"/>
      <c r="C29" s="519"/>
      <c r="D29" s="238"/>
      <c r="E29" s="216"/>
      <c r="F29" s="212"/>
      <c r="G29" s="213"/>
      <c r="H29" s="214"/>
      <c r="I29" s="218"/>
      <c r="J29" s="216"/>
      <c r="K29" s="216"/>
      <c r="L29" s="216"/>
      <c r="M29" s="216"/>
      <c r="N29" s="216"/>
      <c r="O29" s="6">
        <v>21</v>
      </c>
      <c r="P29" s="224"/>
      <c r="Q29" s="225"/>
      <c r="R29" s="216"/>
      <c r="S29" s="226"/>
      <c r="T29" s="224"/>
      <c r="U29" s="224"/>
      <c r="V29" s="517"/>
      <c r="W29" s="518"/>
    </row>
    <row r="30" spans="1:23" ht="15" customHeight="1">
      <c r="A30" s="40">
        <v>22</v>
      </c>
      <c r="B30" s="211"/>
      <c r="C30" s="519"/>
      <c r="D30" s="238"/>
      <c r="E30" s="216"/>
      <c r="F30" s="212"/>
      <c r="G30" s="213"/>
      <c r="H30" s="214"/>
      <c r="I30" s="218"/>
      <c r="J30" s="216"/>
      <c r="K30" s="216"/>
      <c r="L30" s="216"/>
      <c r="M30" s="216"/>
      <c r="N30" s="216"/>
      <c r="O30" s="6">
        <v>22</v>
      </c>
      <c r="P30" s="224"/>
      <c r="Q30" s="225"/>
      <c r="R30" s="216"/>
      <c r="S30" s="226"/>
      <c r="T30" s="224"/>
      <c r="U30" s="224"/>
      <c r="V30" s="517"/>
      <c r="W30" s="518"/>
    </row>
    <row r="31" spans="1:23" ht="15" customHeight="1">
      <c r="A31" s="40">
        <v>23</v>
      </c>
      <c r="B31" s="211"/>
      <c r="C31" s="519"/>
      <c r="D31" s="238"/>
      <c r="E31" s="216"/>
      <c r="F31" s="212"/>
      <c r="G31" s="213"/>
      <c r="H31" s="214"/>
      <c r="I31" s="218"/>
      <c r="J31" s="216"/>
      <c r="K31" s="216"/>
      <c r="L31" s="216"/>
      <c r="M31" s="216"/>
      <c r="N31" s="216"/>
      <c r="O31" s="6">
        <v>23</v>
      </c>
      <c r="P31" s="224"/>
      <c r="Q31" s="225"/>
      <c r="R31" s="216"/>
      <c r="S31" s="226"/>
      <c r="T31" s="224"/>
      <c r="U31" s="224"/>
      <c r="V31" s="517"/>
      <c r="W31" s="518"/>
    </row>
    <row r="32" spans="1:23" ht="15" customHeight="1">
      <c r="A32" s="40">
        <v>24</v>
      </c>
      <c r="B32" s="211"/>
      <c r="C32" s="519"/>
      <c r="D32" s="238"/>
      <c r="E32" s="216"/>
      <c r="F32" s="212"/>
      <c r="G32" s="213"/>
      <c r="H32" s="214"/>
      <c r="I32" s="218"/>
      <c r="J32" s="216"/>
      <c r="K32" s="216"/>
      <c r="L32" s="216"/>
      <c r="M32" s="216"/>
      <c r="N32" s="216"/>
      <c r="O32" s="6">
        <v>24</v>
      </c>
      <c r="P32" s="224"/>
      <c r="Q32" s="225"/>
      <c r="R32" s="216"/>
      <c r="S32" s="226"/>
      <c r="T32" s="224"/>
      <c r="U32" s="224"/>
      <c r="V32" s="517"/>
      <c r="W32" s="518"/>
    </row>
    <row r="33" spans="1:23" ht="15" customHeight="1">
      <c r="A33" s="40">
        <v>25</v>
      </c>
      <c r="B33" s="211"/>
      <c r="C33" s="519"/>
      <c r="D33" s="238"/>
      <c r="E33" s="216"/>
      <c r="F33" s="212"/>
      <c r="G33" s="213"/>
      <c r="H33" s="214"/>
      <c r="I33" s="218"/>
      <c r="J33" s="216"/>
      <c r="K33" s="216"/>
      <c r="L33" s="216"/>
      <c r="M33" s="216"/>
      <c r="N33" s="216"/>
      <c r="O33" s="6">
        <v>25</v>
      </c>
      <c r="P33" s="224"/>
      <c r="Q33" s="225"/>
      <c r="R33" s="216"/>
      <c r="S33" s="226"/>
      <c r="T33" s="224"/>
      <c r="U33" s="224"/>
      <c r="V33" s="517"/>
      <c r="W33" s="518"/>
    </row>
    <row r="34" spans="1:23" ht="15" customHeight="1">
      <c r="A34" s="40">
        <v>26</v>
      </c>
      <c r="B34" s="211"/>
      <c r="C34" s="519"/>
      <c r="D34" s="238"/>
      <c r="E34" s="216"/>
      <c r="F34" s="212"/>
      <c r="G34" s="213"/>
      <c r="H34" s="214"/>
      <c r="I34" s="218"/>
      <c r="J34" s="216"/>
      <c r="K34" s="216"/>
      <c r="L34" s="216"/>
      <c r="M34" s="216"/>
      <c r="N34" s="216"/>
      <c r="O34" s="6">
        <v>26</v>
      </c>
      <c r="P34" s="224"/>
      <c r="Q34" s="225"/>
      <c r="R34" s="216"/>
      <c r="S34" s="226"/>
      <c r="T34" s="224"/>
      <c r="U34" s="224"/>
      <c r="V34" s="517"/>
      <c r="W34" s="518"/>
    </row>
    <row r="35" spans="1:23" ht="15" customHeight="1">
      <c r="A35" s="40">
        <v>27</v>
      </c>
      <c r="B35" s="211"/>
      <c r="C35" s="991"/>
      <c r="D35" s="992"/>
      <c r="E35" s="216"/>
      <c r="F35" s="212"/>
      <c r="G35" s="213"/>
      <c r="H35" s="214"/>
      <c r="I35" s="218"/>
      <c r="J35" s="216"/>
      <c r="K35" s="216"/>
      <c r="L35" s="216"/>
      <c r="M35" s="216"/>
      <c r="N35" s="216"/>
      <c r="O35" s="6">
        <v>27</v>
      </c>
      <c r="P35" s="224"/>
      <c r="Q35" s="225"/>
      <c r="R35" s="216"/>
      <c r="S35" s="226"/>
      <c r="T35" s="224"/>
      <c r="U35" s="224"/>
      <c r="V35" s="969"/>
      <c r="W35" s="970"/>
    </row>
    <row r="36" spans="1:23" ht="15" customHeight="1" thickBot="1">
      <c r="A36" s="40">
        <v>28</v>
      </c>
      <c r="B36" s="211"/>
      <c r="C36" s="991"/>
      <c r="D36" s="992"/>
      <c r="E36" s="216"/>
      <c r="F36" s="212"/>
      <c r="G36" s="213"/>
      <c r="H36" s="214"/>
      <c r="I36" s="218"/>
      <c r="J36" s="216"/>
      <c r="K36" s="216"/>
      <c r="L36" s="216"/>
      <c r="M36" s="216"/>
      <c r="N36" s="216"/>
      <c r="O36" s="6">
        <v>28</v>
      </c>
      <c r="P36" s="224"/>
      <c r="Q36" s="225"/>
      <c r="R36" s="216"/>
      <c r="S36" s="226"/>
      <c r="T36" s="224"/>
      <c r="U36" s="224"/>
      <c r="V36" s="969"/>
      <c r="W36" s="970"/>
    </row>
    <row r="37" spans="1:23" ht="18" customHeight="1" thickBot="1">
      <c r="A37" s="524" t="s">
        <v>72</v>
      </c>
      <c r="B37" s="41"/>
      <c r="C37" s="995" t="s">
        <v>198</v>
      </c>
      <c r="D37" s="996"/>
      <c r="E37" s="220">
        <f>SUM(E9:E36)</f>
        <v>0</v>
      </c>
      <c r="F37" s="60"/>
      <c r="G37" s="70"/>
      <c r="H37" s="59"/>
      <c r="I37" s="219">
        <f aca="true" t="shared" si="0" ref="I37:N37">SUM(I9:I36)</f>
        <v>0</v>
      </c>
      <c r="J37" s="220">
        <f t="shared" si="0"/>
        <v>0</v>
      </c>
      <c r="K37" s="220">
        <f t="shared" si="0"/>
        <v>0</v>
      </c>
      <c r="L37" s="220">
        <f t="shared" si="0"/>
        <v>0</v>
      </c>
      <c r="M37" s="220">
        <f t="shared" si="0"/>
        <v>0</v>
      </c>
      <c r="N37" s="220">
        <f t="shared" si="0"/>
        <v>0</v>
      </c>
      <c r="O37" s="525" t="s">
        <v>72</v>
      </c>
      <c r="P37" s="227">
        <f aca="true" t="shared" si="1" ref="P37:U37">SUM(P9:P36)</f>
        <v>0</v>
      </c>
      <c r="Q37" s="228">
        <f t="shared" si="1"/>
        <v>0</v>
      </c>
      <c r="R37" s="220">
        <f t="shared" si="1"/>
        <v>0</v>
      </c>
      <c r="S37" s="229">
        <f t="shared" si="1"/>
        <v>0</v>
      </c>
      <c r="T37" s="227">
        <f t="shared" si="1"/>
        <v>0</v>
      </c>
      <c r="U37" s="227">
        <f t="shared" si="1"/>
        <v>0</v>
      </c>
      <c r="V37" s="987">
        <f>I37+J37+K37+L37+M37+N37+P37+Q37+R37+S37+T37+U37</f>
        <v>0</v>
      </c>
      <c r="W37" s="988"/>
    </row>
  </sheetData>
  <sheetProtection/>
  <mergeCells count="69">
    <mergeCell ref="C36:D36"/>
    <mergeCell ref="C21:D21"/>
    <mergeCell ref="C23:D23"/>
    <mergeCell ref="C37:D37"/>
    <mergeCell ref="C25:D25"/>
    <mergeCell ref="C35:D35"/>
    <mergeCell ref="C24:D24"/>
    <mergeCell ref="C18:D18"/>
    <mergeCell ref="C19:D19"/>
    <mergeCell ref="C9:D9"/>
    <mergeCell ref="C10:D10"/>
    <mergeCell ref="C11:D11"/>
    <mergeCell ref="C12:D12"/>
    <mergeCell ref="C13:D13"/>
    <mergeCell ref="C14:D14"/>
    <mergeCell ref="C15:D15"/>
    <mergeCell ref="V37:W37"/>
    <mergeCell ref="G7:G8"/>
    <mergeCell ref="V17:W17"/>
    <mergeCell ref="C16:D16"/>
    <mergeCell ref="C17:D17"/>
    <mergeCell ref="V16:W16"/>
    <mergeCell ref="C20:D20"/>
    <mergeCell ref="C22:D22"/>
    <mergeCell ref="V36:W36"/>
    <mergeCell ref="V22:W22"/>
    <mergeCell ref="V19:W19"/>
    <mergeCell ref="V20:W20"/>
    <mergeCell ref="V21:W21"/>
    <mergeCell ref="V23:W23"/>
    <mergeCell ref="V35:W35"/>
    <mergeCell ref="V24:W24"/>
    <mergeCell ref="V25:W25"/>
    <mergeCell ref="V15:W15"/>
    <mergeCell ref="V9:W9"/>
    <mergeCell ref="V11:W11"/>
    <mergeCell ref="V12:W12"/>
    <mergeCell ref="V13:W13"/>
    <mergeCell ref="V10:W10"/>
    <mergeCell ref="V18:W18"/>
    <mergeCell ref="S7:S8"/>
    <mergeCell ref="T7:T8"/>
    <mergeCell ref="W2:W3"/>
    <mergeCell ref="R3:S3"/>
    <mergeCell ref="U7:U8"/>
    <mergeCell ref="V7:W8"/>
    <mergeCell ref="R1:T2"/>
    <mergeCell ref="Q7:R7"/>
    <mergeCell ref="V14:W14"/>
    <mergeCell ref="I3:L3"/>
    <mergeCell ref="Q5:S6"/>
    <mergeCell ref="N7:N8"/>
    <mergeCell ref="D1:E2"/>
    <mergeCell ref="I1:L1"/>
    <mergeCell ref="D3:E3"/>
    <mergeCell ref="I2:L2"/>
    <mergeCell ref="P7:P8"/>
    <mergeCell ref="D4:G4"/>
    <mergeCell ref="C7:D8"/>
    <mergeCell ref="L5:N5"/>
    <mergeCell ref="A5:B5"/>
    <mergeCell ref="B7:B8"/>
    <mergeCell ref="E7:E8"/>
    <mergeCell ref="E5:H5"/>
    <mergeCell ref="M7:M8"/>
    <mergeCell ref="L7:L8"/>
    <mergeCell ref="J7:J8"/>
    <mergeCell ref="K7:K8"/>
    <mergeCell ref="I7:I8"/>
  </mergeCells>
  <printOptions/>
  <pageMargins left="0.25" right="0" top="0.25" bottom="0.25" header="0.25" footer="0.25"/>
  <pageSetup horizontalDpi="600" verticalDpi="600" orientation="landscape" scale="80" r:id="rId2"/>
  <headerFooter alignWithMargins="0">
    <oddFooter>&amp;L&amp;8LONG FORM: EXPENSE REGISTER&amp;R&amp;8REVISED: JUNE 2024-CSEA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7"/>
  <sheetViews>
    <sheetView showZeros="0" zoomScalePageLayoutView="0" workbookViewId="0" topLeftCell="A1">
      <selection activeCell="U33" sqref="U33:U46"/>
    </sheetView>
  </sheetViews>
  <sheetFormatPr defaultColWidth="9.140625" defaultRowHeight="12.75"/>
  <cols>
    <col min="1" max="1" width="3.28125" style="72" customWidth="1"/>
    <col min="2" max="2" width="8.7109375" style="2" customWidth="1"/>
    <col min="3" max="3" width="7.7109375" style="2" customWidth="1"/>
    <col min="4" max="4" width="25.7109375" style="0" customWidth="1"/>
    <col min="5" max="5" width="13.7109375" style="1" customWidth="1"/>
    <col min="6" max="6" width="0.5625" style="1" customWidth="1"/>
    <col min="7" max="7" width="3.7109375" style="0" customWidth="1"/>
    <col min="8" max="8" width="0.5625" style="1" customWidth="1"/>
    <col min="9" max="11" width="9.7109375" style="1" customWidth="1"/>
    <col min="12" max="12" width="9.00390625" style="1" customWidth="1"/>
    <col min="13" max="15" width="9.7109375" style="1" customWidth="1"/>
    <col min="16" max="16" width="8.7109375" style="1" customWidth="1"/>
    <col min="17" max="17" width="9.7109375" style="1" customWidth="1"/>
    <col min="18" max="20" width="8.7109375" style="1" customWidth="1"/>
    <col min="21" max="21" width="3.28125" style="72" customWidth="1"/>
    <col min="22" max="28" width="8.7109375" style="1" customWidth="1"/>
    <col min="29" max="38" width="8.00390625" style="1" customWidth="1"/>
    <col min="39" max="39" width="1.7109375" style="1" customWidth="1"/>
    <col min="40" max="40" width="29.7109375" style="0" customWidth="1"/>
  </cols>
  <sheetData>
    <row r="1" spans="4:40" ht="13.5" customHeight="1">
      <c r="D1" s="955" t="s">
        <v>112</v>
      </c>
      <c r="E1" s="922"/>
      <c r="F1" s="922"/>
      <c r="G1" s="922"/>
      <c r="H1" s="7"/>
      <c r="I1" s="79"/>
      <c r="J1" s="80"/>
      <c r="K1" s="54"/>
      <c r="L1" s="54" t="s">
        <v>78</v>
      </c>
      <c r="M1" s="54"/>
      <c r="N1" s="54"/>
      <c r="O1" s="55"/>
      <c r="P1" s="53"/>
      <c r="Q1" s="53"/>
      <c r="W1" s="955" t="s">
        <v>112</v>
      </c>
      <c r="X1" s="955"/>
      <c r="Y1" s="955"/>
      <c r="Z1" s="922"/>
      <c r="AA1" s="922"/>
      <c r="AB1" s="922"/>
      <c r="AC1" s="922"/>
      <c r="AD1" s="922"/>
      <c r="AE1"/>
      <c r="AF1"/>
      <c r="AG1"/>
      <c r="AH1"/>
      <c r="AI1"/>
      <c r="AJ1"/>
      <c r="AK1"/>
      <c r="AL1"/>
      <c r="AN1" s="406"/>
    </row>
    <row r="2" spans="4:40" ht="17.25" customHeight="1">
      <c r="D2" s="922"/>
      <c r="E2" s="922"/>
      <c r="F2" s="922"/>
      <c r="G2" s="922"/>
      <c r="H2" s="7"/>
      <c r="I2" s="81"/>
      <c r="J2" s="7"/>
      <c r="K2" s="20"/>
      <c r="L2" s="53" t="s">
        <v>79</v>
      </c>
      <c r="M2" s="20"/>
      <c r="N2" s="20"/>
      <c r="O2" s="82"/>
      <c r="P2" s="10"/>
      <c r="Q2" s="10"/>
      <c r="S2" s="541" t="s">
        <v>301</v>
      </c>
      <c r="T2" s="10"/>
      <c r="U2" s="10"/>
      <c r="V2" s="45" t="s">
        <v>71</v>
      </c>
      <c r="W2" s="955"/>
      <c r="X2" s="955"/>
      <c r="Y2" s="955"/>
      <c r="Z2" s="922"/>
      <c r="AA2" s="922"/>
      <c r="AB2" s="922"/>
      <c r="AC2" s="922"/>
      <c r="AD2" s="922"/>
      <c r="AL2" s="49"/>
      <c r="AN2" s="535" t="s">
        <v>308</v>
      </c>
    </row>
    <row r="3" spans="4:40" ht="12.75" customHeight="1">
      <c r="D3" s="959" t="s">
        <v>162</v>
      </c>
      <c r="E3" s="960"/>
      <c r="F3" s="922"/>
      <c r="G3" s="922"/>
      <c r="H3" s="7"/>
      <c r="I3" s="83"/>
      <c r="J3" s="50"/>
      <c r="K3" s="11"/>
      <c r="L3" s="540" t="s">
        <v>80</v>
      </c>
      <c r="M3" s="11"/>
      <c r="N3" s="11"/>
      <c r="O3" s="44"/>
      <c r="P3" s="10"/>
      <c r="Q3" s="10"/>
      <c r="V3" s="46" t="s">
        <v>72</v>
      </c>
      <c r="W3" s="1019" t="s">
        <v>162</v>
      </c>
      <c r="X3" s="1020"/>
      <c r="Y3" s="1020"/>
      <c r="Z3" s="922"/>
      <c r="AA3" s="922"/>
      <c r="AB3" s="922"/>
      <c r="AC3" s="922"/>
      <c r="AD3" s="922"/>
      <c r="AL3" s="49"/>
      <c r="AM3" s="52"/>
      <c r="AN3" s="546"/>
    </row>
    <row r="4" spans="4:40" ht="18" customHeight="1" thickBot="1">
      <c r="D4" s="964"/>
      <c r="E4" s="964"/>
      <c r="F4" s="964"/>
      <c r="G4" s="964"/>
      <c r="H4" s="7"/>
      <c r="I4" s="7"/>
      <c r="J4" s="7"/>
      <c r="K4" s="20"/>
      <c r="L4" s="539"/>
      <c r="M4" s="20"/>
      <c r="N4" s="20"/>
      <c r="O4" s="20"/>
      <c r="P4" s="10"/>
      <c r="Q4" s="10"/>
      <c r="AM4" s="58"/>
      <c r="AN4" s="545"/>
    </row>
    <row r="5" spans="1:40" ht="24" customHeight="1" thickBot="1">
      <c r="A5" s="937" t="s">
        <v>265</v>
      </c>
      <c r="B5" s="937"/>
      <c r="C5" s="1003"/>
      <c r="D5" s="230"/>
      <c r="E5" s="942" t="s">
        <v>174</v>
      </c>
      <c r="F5" s="943"/>
      <c r="G5" s="943"/>
      <c r="H5" s="943"/>
      <c r="I5" s="1010" t="s">
        <v>304</v>
      </c>
      <c r="J5" s="1011"/>
      <c r="L5" s="536" t="s">
        <v>309</v>
      </c>
      <c r="M5" s="537"/>
      <c r="N5" s="537"/>
      <c r="O5" s="538"/>
      <c r="P5" s="1021" t="s">
        <v>77</v>
      </c>
      <c r="Q5" s="922"/>
      <c r="R5" s="922"/>
      <c r="S5" s="922"/>
      <c r="T5" s="922"/>
      <c r="V5"/>
      <c r="W5"/>
      <c r="X5" s="544" t="s">
        <v>310</v>
      </c>
      <c r="Y5" s="542"/>
      <c r="Z5" s="558" t="s">
        <v>304</v>
      </c>
      <c r="AA5" s="543"/>
      <c r="AB5"/>
      <c r="AC5" s="997" t="s">
        <v>45</v>
      </c>
      <c r="AD5" s="998"/>
      <c r="AE5" s="998"/>
      <c r="AF5" s="998"/>
      <c r="AG5" s="998"/>
      <c r="AH5" s="998"/>
      <c r="AI5" s="998"/>
      <c r="AJ5" s="998"/>
      <c r="AK5" s="998"/>
      <c r="AL5" s="999"/>
      <c r="AM5" s="56"/>
      <c r="AN5" s="3"/>
    </row>
    <row r="6" spans="1:39" ht="6" customHeight="1" thickBot="1">
      <c r="A6" s="73"/>
      <c r="B6" s="42"/>
      <c r="C6" s="42"/>
      <c r="D6" s="42"/>
      <c r="E6" s="7"/>
      <c r="F6" s="7"/>
      <c r="H6" s="7"/>
      <c r="U6" s="73"/>
      <c r="AC6" s="1000"/>
      <c r="AD6" s="1001"/>
      <c r="AE6" s="1001"/>
      <c r="AF6" s="1001"/>
      <c r="AG6" s="1001"/>
      <c r="AH6" s="1001"/>
      <c r="AI6" s="1001"/>
      <c r="AJ6" s="1001"/>
      <c r="AK6" s="1001"/>
      <c r="AL6" s="1002"/>
      <c r="AM6" s="56"/>
    </row>
    <row r="7" spans="1:40" s="10" customFormat="1" ht="18" customHeight="1">
      <c r="A7" s="77" t="s">
        <v>52</v>
      </c>
      <c r="B7" s="938" t="s">
        <v>110</v>
      </c>
      <c r="C7" s="1004" t="s">
        <v>82</v>
      </c>
      <c r="D7" s="1008" t="s">
        <v>113</v>
      </c>
      <c r="E7" s="940" t="s">
        <v>111</v>
      </c>
      <c r="F7" s="61"/>
      <c r="G7" s="989" t="s">
        <v>75</v>
      </c>
      <c r="H7" s="61"/>
      <c r="I7" s="1006" t="s">
        <v>305</v>
      </c>
      <c r="J7" s="1006" t="s">
        <v>89</v>
      </c>
      <c r="K7" s="1006" t="s">
        <v>249</v>
      </c>
      <c r="L7" s="1006" t="s">
        <v>353</v>
      </c>
      <c r="M7" s="1006" t="s">
        <v>161</v>
      </c>
      <c r="N7" s="1006" t="s">
        <v>154</v>
      </c>
      <c r="O7" s="1006" t="s">
        <v>90</v>
      </c>
      <c r="P7" s="1006" t="s">
        <v>155</v>
      </c>
      <c r="Q7" s="1006" t="s">
        <v>88</v>
      </c>
      <c r="R7" s="1006" t="s">
        <v>163</v>
      </c>
      <c r="S7" s="1006" t="s">
        <v>92</v>
      </c>
      <c r="T7" s="1006" t="s">
        <v>91</v>
      </c>
      <c r="U7" s="77" t="s">
        <v>52</v>
      </c>
      <c r="V7" s="1006" t="s">
        <v>93</v>
      </c>
      <c r="W7" s="1006" t="s">
        <v>142</v>
      </c>
      <c r="X7" s="1006" t="s">
        <v>164</v>
      </c>
      <c r="Y7" s="1006" t="s">
        <v>129</v>
      </c>
      <c r="Z7" s="1006" t="s">
        <v>94</v>
      </c>
      <c r="AA7" s="1006" t="s">
        <v>127</v>
      </c>
      <c r="AB7" s="1022" t="s">
        <v>95</v>
      </c>
      <c r="AC7" s="1017" t="s">
        <v>83</v>
      </c>
      <c r="AD7" s="1006" t="s">
        <v>236</v>
      </c>
      <c r="AE7" s="1006" t="s">
        <v>84</v>
      </c>
      <c r="AF7" s="1006" t="s">
        <v>85</v>
      </c>
      <c r="AG7" s="1006" t="s">
        <v>86</v>
      </c>
      <c r="AH7" s="1006" t="s">
        <v>196</v>
      </c>
      <c r="AI7" s="1006" t="s">
        <v>87</v>
      </c>
      <c r="AJ7" s="1006" t="s">
        <v>96</v>
      </c>
      <c r="AK7" s="1006" t="s">
        <v>197</v>
      </c>
      <c r="AL7" s="1015" t="s">
        <v>55</v>
      </c>
      <c r="AM7" s="977" t="s">
        <v>200</v>
      </c>
      <c r="AN7" s="978"/>
    </row>
    <row r="8" spans="1:40" s="43" customFormat="1" ht="18" customHeight="1" thickBot="1">
      <c r="A8" s="78" t="s">
        <v>53</v>
      </c>
      <c r="B8" s="939"/>
      <c r="C8" s="1005"/>
      <c r="D8" s="1009"/>
      <c r="E8" s="941"/>
      <c r="F8" s="63"/>
      <c r="G8" s="990"/>
      <c r="H8" s="64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78" t="s">
        <v>53</v>
      </c>
      <c r="V8" s="1012"/>
      <c r="W8" s="1012"/>
      <c r="X8" s="1012"/>
      <c r="Y8" s="1012"/>
      <c r="Z8" s="1012"/>
      <c r="AA8" s="1012"/>
      <c r="AB8" s="1023"/>
      <c r="AC8" s="1018"/>
      <c r="AD8" s="1012"/>
      <c r="AE8" s="1012"/>
      <c r="AF8" s="1012"/>
      <c r="AG8" s="1012"/>
      <c r="AH8" s="1012"/>
      <c r="AI8" s="1012"/>
      <c r="AJ8" s="1012"/>
      <c r="AK8" s="1012"/>
      <c r="AL8" s="1016"/>
      <c r="AM8" s="979"/>
      <c r="AN8" s="980"/>
    </row>
    <row r="9" spans="1:40" ht="15" customHeight="1">
      <c r="A9" s="74">
        <v>1</v>
      </c>
      <c r="B9" s="207"/>
      <c r="C9" s="235"/>
      <c r="D9" s="236"/>
      <c r="E9" s="215"/>
      <c r="F9" s="231"/>
      <c r="G9" s="239"/>
      <c r="H9" s="232"/>
      <c r="I9" s="217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74">
        <v>1</v>
      </c>
      <c r="V9" s="215"/>
      <c r="W9" s="215"/>
      <c r="X9" s="215"/>
      <c r="Y9" s="215"/>
      <c r="Z9" s="215"/>
      <c r="AA9" s="215"/>
      <c r="AB9" s="221"/>
      <c r="AC9" s="222"/>
      <c r="AD9" s="215"/>
      <c r="AE9" s="215"/>
      <c r="AF9" s="215"/>
      <c r="AG9" s="215"/>
      <c r="AH9" s="215"/>
      <c r="AI9" s="215"/>
      <c r="AJ9" s="215"/>
      <c r="AK9" s="215"/>
      <c r="AL9" s="223"/>
      <c r="AM9" s="1024"/>
      <c r="AN9" s="1025"/>
    </row>
    <row r="10" spans="1:40" ht="15" customHeight="1">
      <c r="A10" s="75">
        <v>2</v>
      </c>
      <c r="B10" s="211"/>
      <c r="C10" s="237"/>
      <c r="D10" s="238"/>
      <c r="E10" s="216"/>
      <c r="F10" s="233"/>
      <c r="G10" s="240"/>
      <c r="H10" s="234"/>
      <c r="I10" s="218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75">
        <v>2</v>
      </c>
      <c r="V10" s="216"/>
      <c r="W10" s="216"/>
      <c r="X10" s="216"/>
      <c r="Y10" s="216"/>
      <c r="Z10" s="216"/>
      <c r="AA10" s="216"/>
      <c r="AB10" s="224"/>
      <c r="AC10" s="225"/>
      <c r="AD10" s="216"/>
      <c r="AE10" s="216"/>
      <c r="AF10" s="216"/>
      <c r="AG10" s="216"/>
      <c r="AH10" s="216"/>
      <c r="AI10" s="216"/>
      <c r="AJ10" s="216"/>
      <c r="AK10" s="216"/>
      <c r="AL10" s="226"/>
      <c r="AM10" s="1013"/>
      <c r="AN10" s="1014"/>
    </row>
    <row r="11" spans="1:40" ht="15" customHeight="1">
      <c r="A11" s="75">
        <v>3</v>
      </c>
      <c r="B11" s="211"/>
      <c r="C11" s="237"/>
      <c r="D11" s="238"/>
      <c r="E11" s="216"/>
      <c r="F11" s="233"/>
      <c r="G11" s="240"/>
      <c r="H11" s="234"/>
      <c r="I11" s="218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75">
        <v>3</v>
      </c>
      <c r="V11" s="216"/>
      <c r="W11" s="216"/>
      <c r="X11" s="216"/>
      <c r="Y11" s="216"/>
      <c r="Z11" s="216"/>
      <c r="AA11" s="216"/>
      <c r="AB11" s="224"/>
      <c r="AC11" s="225"/>
      <c r="AD11" s="216"/>
      <c r="AE11" s="216"/>
      <c r="AF11" s="216"/>
      <c r="AG11" s="216"/>
      <c r="AH11" s="216"/>
      <c r="AI11" s="216"/>
      <c r="AJ11" s="216"/>
      <c r="AK11" s="216"/>
      <c r="AL11" s="226"/>
      <c r="AM11" s="1013"/>
      <c r="AN11" s="1014"/>
    </row>
    <row r="12" spans="1:40" ht="15" customHeight="1">
      <c r="A12" s="75">
        <v>4</v>
      </c>
      <c r="B12" s="211"/>
      <c r="C12" s="237"/>
      <c r="D12" s="238"/>
      <c r="E12" s="216"/>
      <c r="F12" s="233"/>
      <c r="G12" s="240"/>
      <c r="H12" s="234"/>
      <c r="I12" s="218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75">
        <v>4</v>
      </c>
      <c r="V12" s="216"/>
      <c r="W12" s="216"/>
      <c r="X12" s="216"/>
      <c r="Y12" s="216"/>
      <c r="Z12" s="216"/>
      <c r="AA12" s="216"/>
      <c r="AB12" s="224"/>
      <c r="AC12" s="225"/>
      <c r="AD12" s="216"/>
      <c r="AE12" s="216"/>
      <c r="AF12" s="216"/>
      <c r="AG12" s="216"/>
      <c r="AH12" s="216"/>
      <c r="AI12" s="216"/>
      <c r="AJ12" s="216"/>
      <c r="AK12" s="216"/>
      <c r="AL12" s="226"/>
      <c r="AM12" s="1013"/>
      <c r="AN12" s="1014"/>
    </row>
    <row r="13" spans="1:40" ht="15" customHeight="1">
      <c r="A13" s="75">
        <v>5</v>
      </c>
      <c r="B13" s="211"/>
      <c r="C13" s="237"/>
      <c r="D13" s="238"/>
      <c r="E13" s="216"/>
      <c r="F13" s="233"/>
      <c r="G13" s="240"/>
      <c r="H13" s="234"/>
      <c r="I13" s="218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75">
        <v>5</v>
      </c>
      <c r="V13" s="216"/>
      <c r="W13" s="216"/>
      <c r="X13" s="216"/>
      <c r="Y13" s="216"/>
      <c r="Z13" s="216"/>
      <c r="AA13" s="216"/>
      <c r="AB13" s="224"/>
      <c r="AC13" s="225"/>
      <c r="AD13" s="216"/>
      <c r="AE13" s="216"/>
      <c r="AF13" s="216"/>
      <c r="AG13" s="216"/>
      <c r="AH13" s="216"/>
      <c r="AI13" s="216"/>
      <c r="AJ13" s="216"/>
      <c r="AK13" s="216"/>
      <c r="AL13" s="226"/>
      <c r="AM13" s="1013"/>
      <c r="AN13" s="1014"/>
    </row>
    <row r="14" spans="1:40" ht="15" customHeight="1">
      <c r="A14" s="75">
        <v>6</v>
      </c>
      <c r="B14" s="211"/>
      <c r="C14" s="237"/>
      <c r="D14" s="238"/>
      <c r="E14" s="216"/>
      <c r="F14" s="233"/>
      <c r="G14" s="240"/>
      <c r="H14" s="234"/>
      <c r="I14" s="218"/>
      <c r="J14" s="216"/>
      <c r="K14" s="216"/>
      <c r="L14" s="523"/>
      <c r="M14" s="216"/>
      <c r="N14" s="216"/>
      <c r="O14" s="216"/>
      <c r="P14" s="216"/>
      <c r="Q14" s="216"/>
      <c r="R14" s="216"/>
      <c r="S14" s="216"/>
      <c r="T14" s="216"/>
      <c r="U14" s="75">
        <v>6</v>
      </c>
      <c r="V14" s="216"/>
      <c r="W14" s="216"/>
      <c r="X14" s="216"/>
      <c r="Y14" s="216"/>
      <c r="Z14" s="216"/>
      <c r="AA14" s="216"/>
      <c r="AB14" s="224"/>
      <c r="AC14" s="225"/>
      <c r="AD14" s="216"/>
      <c r="AE14" s="216"/>
      <c r="AF14" s="216"/>
      <c r="AG14" s="216"/>
      <c r="AH14" s="216"/>
      <c r="AI14" s="216"/>
      <c r="AJ14" s="216"/>
      <c r="AK14" s="216"/>
      <c r="AL14" s="226"/>
      <c r="AM14" s="1013"/>
      <c r="AN14" s="1014"/>
    </row>
    <row r="15" spans="1:40" ht="15" customHeight="1">
      <c r="A15" s="75">
        <v>7</v>
      </c>
      <c r="B15" s="211"/>
      <c r="C15" s="237"/>
      <c r="D15" s="238"/>
      <c r="E15" s="216"/>
      <c r="F15" s="233"/>
      <c r="G15" s="240"/>
      <c r="H15" s="234"/>
      <c r="I15" s="218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75">
        <v>7</v>
      </c>
      <c r="V15" s="216"/>
      <c r="W15" s="216"/>
      <c r="X15" s="216"/>
      <c r="Y15" s="216"/>
      <c r="Z15" s="216"/>
      <c r="AA15" s="216"/>
      <c r="AB15" s="224"/>
      <c r="AC15" s="225"/>
      <c r="AD15" s="216"/>
      <c r="AE15" s="216"/>
      <c r="AF15" s="216"/>
      <c r="AG15" s="216"/>
      <c r="AH15" s="216"/>
      <c r="AI15" s="216"/>
      <c r="AJ15" s="216"/>
      <c r="AK15" s="216"/>
      <c r="AL15" s="226"/>
      <c r="AM15" s="1013"/>
      <c r="AN15" s="1014"/>
    </row>
    <row r="16" spans="1:40" ht="15" customHeight="1">
      <c r="A16" s="75">
        <v>8</v>
      </c>
      <c r="B16" s="211"/>
      <c r="C16" s="237"/>
      <c r="D16" s="238"/>
      <c r="E16" s="216"/>
      <c r="F16" s="233"/>
      <c r="G16" s="240"/>
      <c r="H16" s="234"/>
      <c r="I16" s="218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75">
        <v>8</v>
      </c>
      <c r="V16" s="216"/>
      <c r="W16" s="216"/>
      <c r="X16" s="216"/>
      <c r="Y16" s="216"/>
      <c r="Z16" s="216"/>
      <c r="AA16" s="216"/>
      <c r="AB16" s="224"/>
      <c r="AC16" s="225"/>
      <c r="AD16" s="216"/>
      <c r="AE16" s="216"/>
      <c r="AF16" s="216"/>
      <c r="AG16" s="216"/>
      <c r="AH16" s="216"/>
      <c r="AI16" s="216"/>
      <c r="AJ16" s="216"/>
      <c r="AK16" s="216"/>
      <c r="AL16" s="226"/>
      <c r="AM16" s="1013"/>
      <c r="AN16" s="1014"/>
    </row>
    <row r="17" spans="1:40" ht="15" customHeight="1">
      <c r="A17" s="75">
        <v>9</v>
      </c>
      <c r="B17" s="211"/>
      <c r="C17" s="237"/>
      <c r="D17" s="238"/>
      <c r="E17" s="216"/>
      <c r="F17" s="233"/>
      <c r="G17" s="240"/>
      <c r="H17" s="234"/>
      <c r="I17" s="218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75">
        <v>9</v>
      </c>
      <c r="V17" s="216"/>
      <c r="W17" s="216"/>
      <c r="X17" s="216"/>
      <c r="Y17" s="216"/>
      <c r="Z17" s="216"/>
      <c r="AA17" s="216"/>
      <c r="AB17" s="224"/>
      <c r="AC17" s="225"/>
      <c r="AD17" s="216"/>
      <c r="AE17" s="216"/>
      <c r="AF17" s="216"/>
      <c r="AG17" s="216"/>
      <c r="AH17" s="216"/>
      <c r="AI17" s="216"/>
      <c r="AJ17" s="216"/>
      <c r="AK17" s="216"/>
      <c r="AL17" s="226"/>
      <c r="AM17" s="1013"/>
      <c r="AN17" s="1014"/>
    </row>
    <row r="18" spans="1:40" ht="15" customHeight="1">
      <c r="A18" s="75">
        <v>10</v>
      </c>
      <c r="B18" s="211"/>
      <c r="C18" s="237"/>
      <c r="D18" s="238"/>
      <c r="E18" s="216"/>
      <c r="F18" s="233"/>
      <c r="G18" s="240"/>
      <c r="H18" s="234"/>
      <c r="I18" s="218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75">
        <v>10</v>
      </c>
      <c r="V18" s="216"/>
      <c r="W18" s="216"/>
      <c r="X18" s="216"/>
      <c r="Y18" s="216"/>
      <c r="Z18" s="216"/>
      <c r="AA18" s="216"/>
      <c r="AB18" s="224"/>
      <c r="AC18" s="225"/>
      <c r="AD18" s="216"/>
      <c r="AE18" s="216"/>
      <c r="AF18" s="216"/>
      <c r="AG18" s="216"/>
      <c r="AH18" s="216"/>
      <c r="AI18" s="216"/>
      <c r="AJ18" s="216"/>
      <c r="AK18" s="216"/>
      <c r="AL18" s="226"/>
      <c r="AM18" s="1013"/>
      <c r="AN18" s="1014"/>
    </row>
    <row r="19" spans="1:40" ht="15" customHeight="1">
      <c r="A19" s="75">
        <v>11</v>
      </c>
      <c r="B19" s="211"/>
      <c r="C19" s="237"/>
      <c r="D19" s="238"/>
      <c r="E19" s="216"/>
      <c r="F19" s="233"/>
      <c r="G19" s="240"/>
      <c r="H19" s="234"/>
      <c r="I19" s="218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75">
        <v>11</v>
      </c>
      <c r="V19" s="216"/>
      <c r="W19" s="216"/>
      <c r="X19" s="216"/>
      <c r="Y19" s="216"/>
      <c r="Z19" s="216"/>
      <c r="AA19" s="216"/>
      <c r="AB19" s="224"/>
      <c r="AC19" s="225"/>
      <c r="AD19" s="216"/>
      <c r="AE19" s="216"/>
      <c r="AF19" s="216"/>
      <c r="AG19" s="216"/>
      <c r="AH19" s="216"/>
      <c r="AI19" s="216"/>
      <c r="AJ19" s="216"/>
      <c r="AK19" s="216"/>
      <c r="AL19" s="226"/>
      <c r="AM19" s="1013"/>
      <c r="AN19" s="1014"/>
    </row>
    <row r="20" spans="1:40" ht="15" customHeight="1">
      <c r="A20" s="75">
        <v>12</v>
      </c>
      <c r="B20" s="211"/>
      <c r="C20" s="237"/>
      <c r="D20" s="238"/>
      <c r="E20" s="216"/>
      <c r="F20" s="233"/>
      <c r="G20" s="240"/>
      <c r="H20" s="234"/>
      <c r="I20" s="218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75">
        <v>12</v>
      </c>
      <c r="V20" s="216"/>
      <c r="W20" s="216"/>
      <c r="X20" s="216"/>
      <c r="Y20" s="216"/>
      <c r="Z20" s="216"/>
      <c r="AA20" s="216"/>
      <c r="AB20" s="224"/>
      <c r="AC20" s="225"/>
      <c r="AD20" s="216"/>
      <c r="AE20" s="216"/>
      <c r="AF20" s="216"/>
      <c r="AG20" s="216"/>
      <c r="AH20" s="216"/>
      <c r="AI20" s="216"/>
      <c r="AJ20" s="216"/>
      <c r="AK20" s="216"/>
      <c r="AL20" s="226"/>
      <c r="AM20" s="1013"/>
      <c r="AN20" s="1014"/>
    </row>
    <row r="21" spans="1:40" ht="15" customHeight="1">
      <c r="A21" s="75">
        <v>13</v>
      </c>
      <c r="B21" s="211"/>
      <c r="C21" s="237"/>
      <c r="D21" s="238"/>
      <c r="E21" s="216"/>
      <c r="F21" s="233"/>
      <c r="G21" s="240"/>
      <c r="H21" s="234"/>
      <c r="I21" s="218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75">
        <v>13</v>
      </c>
      <c r="V21" s="216"/>
      <c r="W21" s="216"/>
      <c r="X21" s="216"/>
      <c r="Y21" s="216"/>
      <c r="Z21" s="216"/>
      <c r="AA21" s="216"/>
      <c r="AB21" s="224"/>
      <c r="AC21" s="225"/>
      <c r="AD21" s="216"/>
      <c r="AE21" s="216"/>
      <c r="AF21" s="216"/>
      <c r="AG21" s="216"/>
      <c r="AH21" s="216"/>
      <c r="AI21" s="216"/>
      <c r="AJ21" s="216"/>
      <c r="AK21" s="216"/>
      <c r="AL21" s="226"/>
      <c r="AM21" s="1013"/>
      <c r="AN21" s="1014"/>
    </row>
    <row r="22" spans="1:40" ht="15" customHeight="1">
      <c r="A22" s="75">
        <v>14</v>
      </c>
      <c r="B22" s="211"/>
      <c r="C22" s="237"/>
      <c r="D22" s="238"/>
      <c r="E22" s="216"/>
      <c r="F22" s="233"/>
      <c r="G22" s="240"/>
      <c r="H22" s="234"/>
      <c r="I22" s="218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75">
        <v>14</v>
      </c>
      <c r="V22" s="216"/>
      <c r="W22" s="216"/>
      <c r="X22" s="216"/>
      <c r="Y22" s="216"/>
      <c r="Z22" s="216"/>
      <c r="AA22" s="216"/>
      <c r="AB22" s="224"/>
      <c r="AC22" s="225"/>
      <c r="AD22" s="216"/>
      <c r="AE22" s="216"/>
      <c r="AF22" s="216"/>
      <c r="AG22" s="216"/>
      <c r="AH22" s="216"/>
      <c r="AI22" s="216"/>
      <c r="AJ22" s="216"/>
      <c r="AK22" s="216"/>
      <c r="AL22" s="226"/>
      <c r="AM22" s="1013"/>
      <c r="AN22" s="1014"/>
    </row>
    <row r="23" spans="1:40" ht="15" customHeight="1">
      <c r="A23" s="75">
        <v>15</v>
      </c>
      <c r="B23" s="211"/>
      <c r="C23" s="237"/>
      <c r="D23" s="238"/>
      <c r="E23" s="216"/>
      <c r="F23" s="233"/>
      <c r="G23" s="240"/>
      <c r="H23" s="234"/>
      <c r="I23" s="218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75">
        <v>15</v>
      </c>
      <c r="V23" s="216"/>
      <c r="W23" s="216"/>
      <c r="X23" s="216"/>
      <c r="Y23" s="216"/>
      <c r="Z23" s="216"/>
      <c r="AA23" s="216"/>
      <c r="AB23" s="224"/>
      <c r="AC23" s="225"/>
      <c r="AD23" s="216"/>
      <c r="AE23" s="216"/>
      <c r="AF23" s="216"/>
      <c r="AG23" s="216"/>
      <c r="AH23" s="216"/>
      <c r="AI23" s="216"/>
      <c r="AJ23" s="216"/>
      <c r="AK23" s="216"/>
      <c r="AL23" s="226"/>
      <c r="AM23" s="1013"/>
      <c r="AN23" s="1014"/>
    </row>
    <row r="24" spans="1:40" ht="15" customHeight="1">
      <c r="A24" s="75">
        <v>16</v>
      </c>
      <c r="B24" s="211"/>
      <c r="C24" s="237"/>
      <c r="D24" s="238"/>
      <c r="E24" s="216"/>
      <c r="F24" s="233"/>
      <c r="G24" s="240"/>
      <c r="H24" s="234"/>
      <c r="I24" s="218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75">
        <v>16</v>
      </c>
      <c r="V24" s="216"/>
      <c r="W24" s="216"/>
      <c r="X24" s="216"/>
      <c r="Y24" s="216"/>
      <c r="Z24" s="216"/>
      <c r="AA24" s="216"/>
      <c r="AB24" s="224"/>
      <c r="AC24" s="225"/>
      <c r="AD24" s="216"/>
      <c r="AE24" s="216"/>
      <c r="AF24" s="216"/>
      <c r="AG24" s="216"/>
      <c r="AH24" s="216"/>
      <c r="AI24" s="216"/>
      <c r="AJ24" s="216"/>
      <c r="AK24" s="216"/>
      <c r="AL24" s="226"/>
      <c r="AM24" s="1013"/>
      <c r="AN24" s="1014"/>
    </row>
    <row r="25" spans="1:40" ht="15" customHeight="1">
      <c r="A25" s="75">
        <v>17</v>
      </c>
      <c r="B25" s="211"/>
      <c r="C25" s="237"/>
      <c r="D25" s="238"/>
      <c r="E25" s="216"/>
      <c r="F25" s="233"/>
      <c r="G25" s="240"/>
      <c r="H25" s="234"/>
      <c r="I25" s="218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75">
        <v>17</v>
      </c>
      <c r="V25" s="216"/>
      <c r="W25" s="216"/>
      <c r="X25" s="216"/>
      <c r="Y25" s="216"/>
      <c r="Z25" s="216"/>
      <c r="AA25" s="216"/>
      <c r="AB25" s="224"/>
      <c r="AC25" s="225"/>
      <c r="AD25" s="216"/>
      <c r="AE25" s="216"/>
      <c r="AF25" s="216"/>
      <c r="AG25" s="216"/>
      <c r="AH25" s="216"/>
      <c r="AI25" s="216"/>
      <c r="AJ25" s="216"/>
      <c r="AK25" s="216"/>
      <c r="AL25" s="226"/>
      <c r="AM25" s="1013"/>
      <c r="AN25" s="1014"/>
    </row>
    <row r="26" spans="1:40" ht="15" customHeight="1">
      <c r="A26" s="75">
        <v>18</v>
      </c>
      <c r="B26" s="211"/>
      <c r="C26" s="237"/>
      <c r="D26" s="238"/>
      <c r="E26" s="216"/>
      <c r="F26" s="233"/>
      <c r="G26" s="240"/>
      <c r="H26" s="234"/>
      <c r="I26" s="218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75">
        <v>18</v>
      </c>
      <c r="V26" s="216"/>
      <c r="W26" s="216"/>
      <c r="X26" s="216"/>
      <c r="Y26" s="216"/>
      <c r="Z26" s="216"/>
      <c r="AA26" s="216"/>
      <c r="AB26" s="224"/>
      <c r="AC26" s="225"/>
      <c r="AD26" s="216"/>
      <c r="AE26" s="216"/>
      <c r="AF26" s="216"/>
      <c r="AG26" s="216"/>
      <c r="AH26" s="216"/>
      <c r="AI26" s="216"/>
      <c r="AJ26" s="216"/>
      <c r="AK26" s="216"/>
      <c r="AL26" s="226"/>
      <c r="AM26" s="1013"/>
      <c r="AN26" s="1014"/>
    </row>
    <row r="27" spans="1:40" ht="15" customHeight="1">
      <c r="A27" s="75">
        <v>19</v>
      </c>
      <c r="B27" s="211"/>
      <c r="C27" s="237"/>
      <c r="D27" s="238"/>
      <c r="E27" s="216"/>
      <c r="F27" s="233"/>
      <c r="G27" s="240"/>
      <c r="H27" s="234"/>
      <c r="I27" s="218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75">
        <v>19</v>
      </c>
      <c r="V27" s="216"/>
      <c r="W27" s="216"/>
      <c r="X27" s="216"/>
      <c r="Y27" s="216"/>
      <c r="Z27" s="216"/>
      <c r="AA27" s="216"/>
      <c r="AB27" s="224"/>
      <c r="AC27" s="225"/>
      <c r="AD27" s="216"/>
      <c r="AE27" s="216"/>
      <c r="AF27" s="216"/>
      <c r="AG27" s="216"/>
      <c r="AH27" s="216"/>
      <c r="AI27" s="216"/>
      <c r="AJ27" s="216"/>
      <c r="AK27" s="216"/>
      <c r="AL27" s="226"/>
      <c r="AM27" s="1013"/>
      <c r="AN27" s="1014"/>
    </row>
    <row r="28" spans="1:40" ht="15" customHeight="1">
      <c r="A28" s="75">
        <v>20</v>
      </c>
      <c r="B28" s="211"/>
      <c r="C28" s="237"/>
      <c r="D28" s="238"/>
      <c r="E28" s="216"/>
      <c r="F28" s="233"/>
      <c r="G28" s="240"/>
      <c r="H28" s="234"/>
      <c r="I28" s="218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75">
        <v>20</v>
      </c>
      <c r="V28" s="216"/>
      <c r="W28" s="216"/>
      <c r="X28" s="216"/>
      <c r="Y28" s="216"/>
      <c r="Z28" s="216"/>
      <c r="AA28" s="216"/>
      <c r="AB28" s="224"/>
      <c r="AC28" s="225"/>
      <c r="AD28" s="216"/>
      <c r="AE28" s="216"/>
      <c r="AF28" s="216"/>
      <c r="AG28" s="216"/>
      <c r="AH28" s="216"/>
      <c r="AI28" s="216"/>
      <c r="AJ28" s="216"/>
      <c r="AK28" s="216"/>
      <c r="AL28" s="226"/>
      <c r="AM28" s="520"/>
      <c r="AN28" s="521"/>
    </row>
    <row r="29" spans="1:40" ht="15" customHeight="1">
      <c r="A29" s="75">
        <v>21</v>
      </c>
      <c r="B29" s="211"/>
      <c r="C29" s="237"/>
      <c r="D29" s="238"/>
      <c r="E29" s="216"/>
      <c r="F29" s="233"/>
      <c r="G29" s="240"/>
      <c r="H29" s="234"/>
      <c r="I29" s="218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75">
        <v>21</v>
      </c>
      <c r="V29" s="216"/>
      <c r="W29" s="216"/>
      <c r="X29" s="216"/>
      <c r="Y29" s="216"/>
      <c r="Z29" s="216"/>
      <c r="AA29" s="216"/>
      <c r="AB29" s="224"/>
      <c r="AC29" s="225"/>
      <c r="AD29" s="216"/>
      <c r="AE29" s="216"/>
      <c r="AF29" s="216"/>
      <c r="AG29" s="216"/>
      <c r="AH29" s="216"/>
      <c r="AI29" s="216"/>
      <c r="AJ29" s="216"/>
      <c r="AK29" s="216"/>
      <c r="AL29" s="226"/>
      <c r="AM29" s="520"/>
      <c r="AN29" s="521"/>
    </row>
    <row r="30" spans="1:40" ht="15" customHeight="1">
      <c r="A30" s="75">
        <v>22</v>
      </c>
      <c r="B30" s="211"/>
      <c r="C30" s="237"/>
      <c r="D30" s="238"/>
      <c r="E30" s="216"/>
      <c r="F30" s="233"/>
      <c r="G30" s="240"/>
      <c r="H30" s="234"/>
      <c r="I30" s="218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75">
        <v>22</v>
      </c>
      <c r="V30" s="216"/>
      <c r="W30" s="216"/>
      <c r="X30" s="216"/>
      <c r="Y30" s="216"/>
      <c r="Z30" s="216"/>
      <c r="AA30" s="216"/>
      <c r="AB30" s="224"/>
      <c r="AC30" s="225"/>
      <c r="AD30" s="216"/>
      <c r="AE30" s="216"/>
      <c r="AF30" s="216"/>
      <c r="AG30" s="216"/>
      <c r="AH30" s="216"/>
      <c r="AI30" s="216"/>
      <c r="AJ30" s="216"/>
      <c r="AK30" s="216"/>
      <c r="AL30" s="226"/>
      <c r="AM30" s="520"/>
      <c r="AN30" s="521"/>
    </row>
    <row r="31" spans="1:40" ht="15" customHeight="1">
      <c r="A31" s="75">
        <v>23</v>
      </c>
      <c r="B31" s="211"/>
      <c r="C31" s="237"/>
      <c r="D31" s="238"/>
      <c r="E31" s="216"/>
      <c r="F31" s="233"/>
      <c r="G31" s="240"/>
      <c r="H31" s="234"/>
      <c r="I31" s="218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75">
        <v>23</v>
      </c>
      <c r="V31" s="216"/>
      <c r="W31" s="216"/>
      <c r="X31" s="216"/>
      <c r="Y31" s="216"/>
      <c r="Z31" s="216"/>
      <c r="AA31" s="216"/>
      <c r="AB31" s="224"/>
      <c r="AC31" s="225"/>
      <c r="AD31" s="216"/>
      <c r="AE31" s="216"/>
      <c r="AF31" s="216"/>
      <c r="AG31" s="216"/>
      <c r="AH31" s="216"/>
      <c r="AI31" s="216"/>
      <c r="AJ31" s="216"/>
      <c r="AK31" s="216"/>
      <c r="AL31" s="226"/>
      <c r="AM31" s="520"/>
      <c r="AN31" s="521"/>
    </row>
    <row r="32" spans="1:40" ht="15" customHeight="1">
      <c r="A32" s="75">
        <v>24</v>
      </c>
      <c r="B32" s="211"/>
      <c r="C32" s="237"/>
      <c r="D32" s="238"/>
      <c r="E32" s="216"/>
      <c r="F32" s="233"/>
      <c r="G32" s="240"/>
      <c r="H32" s="234"/>
      <c r="I32" s="218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75">
        <v>24</v>
      </c>
      <c r="V32" s="216"/>
      <c r="W32" s="216"/>
      <c r="X32" s="216"/>
      <c r="Y32" s="216"/>
      <c r="Z32" s="216"/>
      <c r="AA32" s="216"/>
      <c r="AB32" s="224"/>
      <c r="AC32" s="225"/>
      <c r="AD32" s="216"/>
      <c r="AE32" s="216"/>
      <c r="AF32" s="216"/>
      <c r="AG32" s="216"/>
      <c r="AH32" s="216"/>
      <c r="AI32" s="216"/>
      <c r="AJ32" s="216"/>
      <c r="AK32" s="216"/>
      <c r="AL32" s="226"/>
      <c r="AM32" s="520"/>
      <c r="AN32" s="521"/>
    </row>
    <row r="33" spans="1:40" ht="15" customHeight="1">
      <c r="A33" s="75">
        <v>25</v>
      </c>
      <c r="B33" s="211"/>
      <c r="C33" s="237"/>
      <c r="D33" s="238"/>
      <c r="E33" s="216"/>
      <c r="F33" s="233"/>
      <c r="G33" s="240"/>
      <c r="H33" s="234"/>
      <c r="I33" s="218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75">
        <v>25</v>
      </c>
      <c r="V33" s="216"/>
      <c r="W33" s="216"/>
      <c r="X33" s="216"/>
      <c r="Y33" s="216"/>
      <c r="Z33" s="216"/>
      <c r="AA33" s="216"/>
      <c r="AB33" s="224"/>
      <c r="AC33" s="225"/>
      <c r="AD33" s="216"/>
      <c r="AE33" s="216"/>
      <c r="AF33" s="216"/>
      <c r="AG33" s="216"/>
      <c r="AH33" s="216"/>
      <c r="AI33" s="216"/>
      <c r="AJ33" s="216"/>
      <c r="AK33" s="216"/>
      <c r="AL33" s="226"/>
      <c r="AM33" s="520"/>
      <c r="AN33" s="521"/>
    </row>
    <row r="34" spans="1:40" ht="15" customHeight="1">
      <c r="A34" s="75">
        <v>26</v>
      </c>
      <c r="B34" s="211"/>
      <c r="C34" s="237"/>
      <c r="D34" s="238"/>
      <c r="E34" s="216"/>
      <c r="F34" s="233"/>
      <c r="G34" s="240"/>
      <c r="H34" s="234"/>
      <c r="I34" s="218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75">
        <v>26</v>
      </c>
      <c r="V34" s="216"/>
      <c r="W34" s="216"/>
      <c r="X34" s="216"/>
      <c r="Y34" s="216"/>
      <c r="Z34" s="216"/>
      <c r="AA34" s="216"/>
      <c r="AB34" s="224"/>
      <c r="AC34" s="225"/>
      <c r="AD34" s="216"/>
      <c r="AE34" s="216"/>
      <c r="AF34" s="216"/>
      <c r="AG34" s="216"/>
      <c r="AH34" s="216"/>
      <c r="AI34" s="216"/>
      <c r="AJ34" s="216"/>
      <c r="AK34" s="216"/>
      <c r="AL34" s="226"/>
      <c r="AM34" s="520"/>
      <c r="AN34" s="521"/>
    </row>
    <row r="35" spans="1:40" ht="15" customHeight="1">
      <c r="A35" s="75">
        <v>27</v>
      </c>
      <c r="B35" s="211"/>
      <c r="C35" s="237"/>
      <c r="D35" s="238"/>
      <c r="E35" s="216"/>
      <c r="F35" s="233"/>
      <c r="G35" s="240"/>
      <c r="H35" s="234"/>
      <c r="I35" s="218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75">
        <v>27</v>
      </c>
      <c r="V35" s="216"/>
      <c r="W35" s="216"/>
      <c r="X35" s="216"/>
      <c r="Y35" s="216"/>
      <c r="Z35" s="216"/>
      <c r="AA35" s="216"/>
      <c r="AB35" s="224"/>
      <c r="AC35" s="225"/>
      <c r="AD35" s="216"/>
      <c r="AE35" s="216"/>
      <c r="AF35" s="216"/>
      <c r="AG35" s="216"/>
      <c r="AH35" s="216"/>
      <c r="AI35" s="216"/>
      <c r="AJ35" s="216"/>
      <c r="AK35" s="216"/>
      <c r="AL35" s="226"/>
      <c r="AM35" s="520"/>
      <c r="AN35" s="521"/>
    </row>
    <row r="36" spans="1:40" ht="15" customHeight="1">
      <c r="A36" s="75">
        <v>28</v>
      </c>
      <c r="B36" s="211"/>
      <c r="C36" s="237"/>
      <c r="D36" s="238"/>
      <c r="E36" s="216"/>
      <c r="F36" s="233"/>
      <c r="G36" s="240"/>
      <c r="H36" s="234"/>
      <c r="I36" s="218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75">
        <v>28</v>
      </c>
      <c r="V36" s="216"/>
      <c r="W36" s="216"/>
      <c r="X36" s="216"/>
      <c r="Y36" s="216"/>
      <c r="Z36" s="216"/>
      <c r="AA36" s="216"/>
      <c r="AB36" s="224"/>
      <c r="AC36" s="225"/>
      <c r="AD36" s="216"/>
      <c r="AE36" s="216"/>
      <c r="AF36" s="216"/>
      <c r="AG36" s="216"/>
      <c r="AH36" s="216"/>
      <c r="AI36" s="216"/>
      <c r="AJ36" s="216"/>
      <c r="AK36" s="216"/>
      <c r="AL36" s="226"/>
      <c r="AM36" s="520"/>
      <c r="AN36" s="521"/>
    </row>
    <row r="37" spans="1:40" ht="15" customHeight="1">
      <c r="A37" s="75">
        <v>29</v>
      </c>
      <c r="B37" s="211"/>
      <c r="C37" s="237"/>
      <c r="D37" s="238"/>
      <c r="E37" s="216"/>
      <c r="F37" s="233"/>
      <c r="G37" s="240"/>
      <c r="H37" s="234"/>
      <c r="I37" s="218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75">
        <v>29</v>
      </c>
      <c r="V37" s="216"/>
      <c r="W37" s="216"/>
      <c r="X37" s="216"/>
      <c r="Y37" s="216"/>
      <c r="Z37" s="216"/>
      <c r="AA37" s="216"/>
      <c r="AB37" s="224"/>
      <c r="AC37" s="225"/>
      <c r="AD37" s="216"/>
      <c r="AE37" s="216"/>
      <c r="AF37" s="216"/>
      <c r="AG37" s="216"/>
      <c r="AH37" s="216"/>
      <c r="AI37" s="216"/>
      <c r="AJ37" s="216"/>
      <c r="AK37" s="216"/>
      <c r="AL37" s="226"/>
      <c r="AM37" s="520"/>
      <c r="AN37" s="521"/>
    </row>
    <row r="38" spans="1:40" ht="15" customHeight="1">
      <c r="A38" s="75">
        <v>30</v>
      </c>
      <c r="B38" s="211"/>
      <c r="C38" s="237"/>
      <c r="D38" s="238"/>
      <c r="E38" s="216"/>
      <c r="F38" s="233"/>
      <c r="G38" s="240"/>
      <c r="H38" s="234"/>
      <c r="I38" s="218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75">
        <v>30</v>
      </c>
      <c r="V38" s="216"/>
      <c r="W38" s="216"/>
      <c r="X38" s="216"/>
      <c r="Y38" s="216"/>
      <c r="Z38" s="216"/>
      <c r="AA38" s="216"/>
      <c r="AB38" s="224"/>
      <c r="AC38" s="225"/>
      <c r="AD38" s="216"/>
      <c r="AE38" s="216"/>
      <c r="AF38" s="216"/>
      <c r="AG38" s="216"/>
      <c r="AH38" s="216"/>
      <c r="AI38" s="216"/>
      <c r="AJ38" s="216"/>
      <c r="AK38" s="216"/>
      <c r="AL38" s="226"/>
      <c r="AM38" s="520"/>
      <c r="AN38" s="521"/>
    </row>
    <row r="39" spans="1:40" ht="15" customHeight="1">
      <c r="A39" s="75">
        <v>31</v>
      </c>
      <c r="B39" s="211"/>
      <c r="C39" s="237"/>
      <c r="D39" s="238"/>
      <c r="E39" s="216"/>
      <c r="F39" s="233"/>
      <c r="G39" s="240"/>
      <c r="H39" s="234"/>
      <c r="I39" s="218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75">
        <v>31</v>
      </c>
      <c r="V39" s="216"/>
      <c r="W39" s="216"/>
      <c r="X39" s="216"/>
      <c r="Y39" s="216"/>
      <c r="Z39" s="216"/>
      <c r="AA39" s="216"/>
      <c r="AB39" s="224"/>
      <c r="AC39" s="225"/>
      <c r="AD39" s="216"/>
      <c r="AE39" s="216"/>
      <c r="AF39" s="216"/>
      <c r="AG39" s="216"/>
      <c r="AH39" s="216"/>
      <c r="AI39" s="216"/>
      <c r="AJ39" s="216"/>
      <c r="AK39" s="216"/>
      <c r="AL39" s="226"/>
      <c r="AM39" s="520"/>
      <c r="AN39" s="521"/>
    </row>
    <row r="40" spans="1:40" ht="15" customHeight="1">
      <c r="A40" s="75">
        <v>32</v>
      </c>
      <c r="B40" s="211"/>
      <c r="C40" s="237"/>
      <c r="D40" s="238"/>
      <c r="E40" s="216"/>
      <c r="F40" s="233"/>
      <c r="G40" s="240"/>
      <c r="H40" s="234"/>
      <c r="I40" s="218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75">
        <v>32</v>
      </c>
      <c r="V40" s="216"/>
      <c r="W40" s="216"/>
      <c r="X40" s="216"/>
      <c r="Y40" s="216"/>
      <c r="Z40" s="216"/>
      <c r="AA40" s="216"/>
      <c r="AB40" s="224"/>
      <c r="AC40" s="225"/>
      <c r="AD40" s="216"/>
      <c r="AE40" s="216"/>
      <c r="AF40" s="216"/>
      <c r="AG40" s="216"/>
      <c r="AH40" s="216"/>
      <c r="AI40" s="216"/>
      <c r="AJ40" s="216"/>
      <c r="AK40" s="216"/>
      <c r="AL40" s="226"/>
      <c r="AM40" s="520"/>
      <c r="AN40" s="521"/>
    </row>
    <row r="41" spans="1:40" ht="15" customHeight="1">
      <c r="A41" s="75">
        <v>33</v>
      </c>
      <c r="B41" s="211"/>
      <c r="C41" s="237"/>
      <c r="D41" s="238"/>
      <c r="E41" s="216"/>
      <c r="F41" s="233"/>
      <c r="G41" s="240"/>
      <c r="H41" s="234"/>
      <c r="I41" s="218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75">
        <v>33</v>
      </c>
      <c r="V41" s="216"/>
      <c r="W41" s="216"/>
      <c r="X41" s="216"/>
      <c r="Y41" s="216"/>
      <c r="Z41" s="216"/>
      <c r="AA41" s="216"/>
      <c r="AB41" s="224"/>
      <c r="AC41" s="225"/>
      <c r="AD41" s="216"/>
      <c r="AE41" s="216"/>
      <c r="AF41" s="216"/>
      <c r="AG41" s="216"/>
      <c r="AH41" s="216"/>
      <c r="AI41" s="216"/>
      <c r="AJ41" s="216"/>
      <c r="AK41" s="216"/>
      <c r="AL41" s="226"/>
      <c r="AM41" s="520"/>
      <c r="AN41" s="521"/>
    </row>
    <row r="42" spans="1:40" ht="15" customHeight="1">
      <c r="A42" s="75">
        <v>34</v>
      </c>
      <c r="B42" s="211"/>
      <c r="C42" s="237"/>
      <c r="D42" s="238"/>
      <c r="E42" s="216"/>
      <c r="F42" s="233"/>
      <c r="G42" s="240"/>
      <c r="H42" s="234"/>
      <c r="I42" s="218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75">
        <v>34</v>
      </c>
      <c r="V42" s="216"/>
      <c r="W42" s="216"/>
      <c r="X42" s="216"/>
      <c r="Y42" s="216"/>
      <c r="Z42" s="216"/>
      <c r="AA42" s="216"/>
      <c r="AB42" s="224"/>
      <c r="AC42" s="225"/>
      <c r="AD42" s="216"/>
      <c r="AE42" s="216"/>
      <c r="AF42" s="216"/>
      <c r="AG42" s="216"/>
      <c r="AH42" s="216"/>
      <c r="AI42" s="216"/>
      <c r="AJ42" s="216"/>
      <c r="AK42" s="216"/>
      <c r="AL42" s="226"/>
      <c r="AM42" s="520"/>
      <c r="AN42" s="521"/>
    </row>
    <row r="43" spans="1:40" ht="15" customHeight="1">
      <c r="A43" s="75">
        <v>35</v>
      </c>
      <c r="B43" s="211"/>
      <c r="C43" s="237"/>
      <c r="D43" s="238"/>
      <c r="E43" s="216"/>
      <c r="F43" s="233"/>
      <c r="G43" s="240"/>
      <c r="H43" s="234"/>
      <c r="I43" s="218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75">
        <v>35</v>
      </c>
      <c r="V43" s="216"/>
      <c r="W43" s="216"/>
      <c r="X43" s="216"/>
      <c r="Y43" s="216"/>
      <c r="Z43" s="216"/>
      <c r="AA43" s="216"/>
      <c r="AB43" s="224"/>
      <c r="AC43" s="225"/>
      <c r="AD43" s="216"/>
      <c r="AE43" s="216"/>
      <c r="AF43" s="216"/>
      <c r="AG43" s="216"/>
      <c r="AH43" s="216"/>
      <c r="AI43" s="216"/>
      <c r="AJ43" s="216"/>
      <c r="AK43" s="216"/>
      <c r="AL43" s="226"/>
      <c r="AM43" s="520"/>
      <c r="AN43" s="521"/>
    </row>
    <row r="44" spans="1:40" ht="15" customHeight="1">
      <c r="A44" s="75">
        <v>36</v>
      </c>
      <c r="B44" s="211"/>
      <c r="C44" s="237"/>
      <c r="D44" s="238"/>
      <c r="E44" s="216"/>
      <c r="F44" s="233"/>
      <c r="G44" s="240"/>
      <c r="H44" s="234"/>
      <c r="I44" s="218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75">
        <v>36</v>
      </c>
      <c r="V44" s="216"/>
      <c r="W44" s="216"/>
      <c r="X44" s="216"/>
      <c r="Y44" s="216"/>
      <c r="Z44" s="216"/>
      <c r="AA44" s="216"/>
      <c r="AB44" s="224"/>
      <c r="AC44" s="225"/>
      <c r="AD44" s="216"/>
      <c r="AE44" s="216"/>
      <c r="AF44" s="216"/>
      <c r="AG44" s="216"/>
      <c r="AH44" s="216"/>
      <c r="AI44" s="216"/>
      <c r="AJ44" s="216"/>
      <c r="AK44" s="216"/>
      <c r="AL44" s="226"/>
      <c r="AM44" s="1013"/>
      <c r="AN44" s="1014"/>
    </row>
    <row r="45" spans="1:40" ht="15" customHeight="1">
      <c r="A45" s="75">
        <v>37</v>
      </c>
      <c r="B45" s="211"/>
      <c r="C45" s="237"/>
      <c r="D45" s="238"/>
      <c r="E45" s="216"/>
      <c r="F45" s="233"/>
      <c r="G45" s="240"/>
      <c r="H45" s="234"/>
      <c r="I45" s="218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75">
        <v>37</v>
      </c>
      <c r="V45" s="216"/>
      <c r="W45" s="216"/>
      <c r="X45" s="216"/>
      <c r="Y45" s="216"/>
      <c r="Z45" s="216"/>
      <c r="AA45" s="216"/>
      <c r="AB45" s="224"/>
      <c r="AC45" s="225"/>
      <c r="AD45" s="216"/>
      <c r="AE45" s="216"/>
      <c r="AF45" s="216"/>
      <c r="AG45" s="216"/>
      <c r="AH45" s="216"/>
      <c r="AI45" s="216"/>
      <c r="AJ45" s="216"/>
      <c r="AK45" s="216"/>
      <c r="AL45" s="226"/>
      <c r="AM45" s="1013"/>
      <c r="AN45" s="1014"/>
    </row>
    <row r="46" spans="1:40" ht="15" customHeight="1" thickBot="1">
      <c r="A46" s="75">
        <v>38</v>
      </c>
      <c r="B46" s="211"/>
      <c r="C46" s="237"/>
      <c r="D46" s="238"/>
      <c r="E46" s="216"/>
      <c r="F46" s="233"/>
      <c r="G46" s="240"/>
      <c r="H46" s="234"/>
      <c r="I46" s="218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75">
        <v>38</v>
      </c>
      <c r="V46" s="216"/>
      <c r="W46" s="216"/>
      <c r="X46" s="216"/>
      <c r="Y46" s="216"/>
      <c r="Z46" s="216"/>
      <c r="AA46" s="216"/>
      <c r="AB46" s="224"/>
      <c r="AC46" s="225"/>
      <c r="AD46" s="216"/>
      <c r="AE46" s="216"/>
      <c r="AF46" s="216"/>
      <c r="AG46" s="216"/>
      <c r="AH46" s="216"/>
      <c r="AI46" s="216"/>
      <c r="AJ46" s="216"/>
      <c r="AK46" s="216"/>
      <c r="AL46" s="226"/>
      <c r="AM46" s="1013"/>
      <c r="AN46" s="1014"/>
    </row>
    <row r="47" spans="1:40" ht="18" customHeight="1" thickBot="1">
      <c r="A47" s="76"/>
      <c r="B47" s="41"/>
      <c r="C47" s="71"/>
      <c r="D47" s="84" t="s">
        <v>198</v>
      </c>
      <c r="E47" s="220">
        <f>SUM(E9:E46)</f>
        <v>0</v>
      </c>
      <c r="F47" s="60"/>
      <c r="G47" s="70"/>
      <c r="H47" s="59"/>
      <c r="I47" s="220">
        <f aca="true" t="shared" si="0" ref="I47:T47">SUM(I9:I46)</f>
        <v>0</v>
      </c>
      <c r="J47" s="220">
        <f t="shared" si="0"/>
        <v>0</v>
      </c>
      <c r="K47" s="220">
        <f t="shared" si="0"/>
        <v>0</v>
      </c>
      <c r="L47" s="220">
        <f t="shared" si="0"/>
        <v>0</v>
      </c>
      <c r="M47" s="220">
        <f t="shared" si="0"/>
        <v>0</v>
      </c>
      <c r="N47" s="220">
        <f t="shared" si="0"/>
        <v>0</v>
      </c>
      <c r="O47" s="220">
        <f t="shared" si="0"/>
        <v>0</v>
      </c>
      <c r="P47" s="220">
        <f t="shared" si="0"/>
        <v>0</v>
      </c>
      <c r="Q47" s="220">
        <f t="shared" si="0"/>
        <v>0</v>
      </c>
      <c r="R47" s="220">
        <f t="shared" si="0"/>
        <v>0</v>
      </c>
      <c r="S47" s="220">
        <f t="shared" si="0"/>
        <v>0</v>
      </c>
      <c r="T47" s="220">
        <f t="shared" si="0"/>
        <v>0</v>
      </c>
      <c r="U47" s="76"/>
      <c r="V47" s="220">
        <f aca="true" t="shared" si="1" ref="V47:AL47">SUM(V9:V46)</f>
        <v>0</v>
      </c>
      <c r="W47" s="220">
        <f t="shared" si="1"/>
        <v>0</v>
      </c>
      <c r="X47" s="220">
        <f t="shared" si="1"/>
        <v>0</v>
      </c>
      <c r="Y47" s="220">
        <f t="shared" si="1"/>
        <v>0</v>
      </c>
      <c r="Z47" s="220">
        <f t="shared" si="1"/>
        <v>0</v>
      </c>
      <c r="AA47" s="220">
        <f t="shared" si="1"/>
        <v>0</v>
      </c>
      <c r="AB47" s="227">
        <f t="shared" si="1"/>
        <v>0</v>
      </c>
      <c r="AC47" s="228">
        <f t="shared" si="1"/>
        <v>0</v>
      </c>
      <c r="AD47" s="220">
        <f t="shared" si="1"/>
        <v>0</v>
      </c>
      <c r="AE47" s="220">
        <f t="shared" si="1"/>
        <v>0</v>
      </c>
      <c r="AF47" s="220">
        <f t="shared" si="1"/>
        <v>0</v>
      </c>
      <c r="AG47" s="220">
        <f t="shared" si="1"/>
        <v>0</v>
      </c>
      <c r="AH47" s="220">
        <f t="shared" si="1"/>
        <v>0</v>
      </c>
      <c r="AI47" s="220">
        <f t="shared" si="1"/>
        <v>0</v>
      </c>
      <c r="AJ47" s="220">
        <f t="shared" si="1"/>
        <v>0</v>
      </c>
      <c r="AK47" s="220">
        <f t="shared" si="1"/>
        <v>0</v>
      </c>
      <c r="AL47" s="229">
        <f t="shared" si="1"/>
        <v>0</v>
      </c>
      <c r="AM47" s="987"/>
      <c r="AN47" s="988"/>
    </row>
  </sheetData>
  <sheetProtection/>
  <mergeCells count="68">
    <mergeCell ref="AM24:AN24"/>
    <mergeCell ref="AM19:AN19"/>
    <mergeCell ref="AM17:AN17"/>
    <mergeCell ref="AM18:AN18"/>
    <mergeCell ref="AM20:AN20"/>
    <mergeCell ref="AM44:AN44"/>
    <mergeCell ref="AM25:AN25"/>
    <mergeCell ref="AM26:AN26"/>
    <mergeCell ref="AM27:AN27"/>
    <mergeCell ref="AM22:AN22"/>
    <mergeCell ref="AM23:AN23"/>
    <mergeCell ref="AM14:AN14"/>
    <mergeCell ref="AM16:AN16"/>
    <mergeCell ref="AM13:AN13"/>
    <mergeCell ref="AM7:AN8"/>
    <mergeCell ref="AM9:AN9"/>
    <mergeCell ref="AM10:AN10"/>
    <mergeCell ref="AD7:AD8"/>
    <mergeCell ref="AM47:AN47"/>
    <mergeCell ref="AM15:AN15"/>
    <mergeCell ref="W3:AD3"/>
    <mergeCell ref="P5:T5"/>
    <mergeCell ref="Z7:Z8"/>
    <mergeCell ref="AA7:AA8"/>
    <mergeCell ref="AB7:AB8"/>
    <mergeCell ref="AK7:AK8"/>
    <mergeCell ref="AM11:AN11"/>
    <mergeCell ref="AM12:AN12"/>
    <mergeCell ref="AM45:AN45"/>
    <mergeCell ref="AM46:AN46"/>
    <mergeCell ref="AG7:AG8"/>
    <mergeCell ref="AC7:AC8"/>
    <mergeCell ref="T7:T8"/>
    <mergeCell ref="V7:V8"/>
    <mergeCell ref="W7:W8"/>
    <mergeCell ref="X7:X8"/>
    <mergeCell ref="Y7:Y8"/>
    <mergeCell ref="Q7:Q8"/>
    <mergeCell ref="R7:R8"/>
    <mergeCell ref="S7:S8"/>
    <mergeCell ref="AI7:AI8"/>
    <mergeCell ref="AM21:AN21"/>
    <mergeCell ref="AF7:AF8"/>
    <mergeCell ref="AJ7:AJ8"/>
    <mergeCell ref="AE7:AE8"/>
    <mergeCell ref="AH7:AH8"/>
    <mergeCell ref="AL7:AL8"/>
    <mergeCell ref="O7:O8"/>
    <mergeCell ref="P7:P8"/>
    <mergeCell ref="K7:K8"/>
    <mergeCell ref="L7:L8"/>
    <mergeCell ref="M7:M8"/>
    <mergeCell ref="N7:N8"/>
    <mergeCell ref="A5:C5"/>
    <mergeCell ref="C7:C8"/>
    <mergeCell ref="I7:I8"/>
    <mergeCell ref="J7:J8"/>
    <mergeCell ref="D7:D8"/>
    <mergeCell ref="B7:B8"/>
    <mergeCell ref="E7:E8"/>
    <mergeCell ref="G7:G8"/>
    <mergeCell ref="I5:J5"/>
    <mergeCell ref="D4:G4"/>
    <mergeCell ref="E5:H5"/>
    <mergeCell ref="D1:G2"/>
    <mergeCell ref="D3:G3"/>
    <mergeCell ref="AC5:AL6"/>
    <mergeCell ref="W1:AD2"/>
  </mergeCells>
  <printOptions/>
  <pageMargins left="0.25" right="0" top="0.25" bottom="0.25" header="0.25" footer="0.25"/>
  <pageSetup horizontalDpi="600" verticalDpi="600" orientation="landscape" scale="78" r:id="rId2"/>
  <headerFooter alignWithMargins="0">
    <oddFooter>&amp;L&amp;8LONG FORM: EXPENSE REGISTER&amp;R&amp;"Arial,Italic"&amp;8REVISED JUNE 2024 - CSEA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 Bonacquisti</dc:creator>
  <cp:keywords/>
  <dc:description/>
  <cp:lastModifiedBy>Richard Condelles</cp:lastModifiedBy>
  <cp:lastPrinted>2024-06-11T16:56:42Z</cp:lastPrinted>
  <dcterms:created xsi:type="dcterms:W3CDTF">2003-04-21T15:35:20Z</dcterms:created>
  <dcterms:modified xsi:type="dcterms:W3CDTF">2024-06-11T16:56:48Z</dcterms:modified>
  <cp:category/>
  <cp:version/>
  <cp:contentType/>
  <cp:contentStatus/>
</cp:coreProperties>
</file>